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ffinitywaterltd.sharepoint.com/teams/P_pr19/PR19 Representations/00 Submission (30 August 2019)/Data Tables and Commentaries/"/>
    </mc:Choice>
  </mc:AlternateContent>
  <xr:revisionPtr revIDLastSave="4" documentId="8_{3743E256-5600-4AAA-9E57-4A4791397774}" xr6:coauthVersionLast="43" xr6:coauthVersionMax="43" xr10:uidLastSave="{6BC949BC-C77C-4193-904E-C4956B575B5E}"/>
  <bookViews>
    <workbookView minimized="1" xWindow="5700" yWindow="3396" windowWidth="17280" windowHeight="8964" xr2:uid="{00000000-000D-0000-FFFF-FFFF00000000}"/>
  </bookViews>
  <sheets>
    <sheet name="DD Represented Plan Opex Capex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_FilterDatabase" hidden="1">#REF!</definedName>
    <definedName name="_KS00090">[1]Calc!$AB$2413</definedName>
    <definedName name="_KW00090">[1]Calc!$AB$2403</definedName>
    <definedName name="_KW00150">[1]KSAT!$AG$158</definedName>
    <definedName name="_Order1" hidden="1">255</definedName>
    <definedName name="_Order2" hidden="1">255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bc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b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ctivity">'[2]VEOLIA ACTIVITY(Sub-Account)'!$A$2:$B$958</definedName>
    <definedName name="Actual_expenditure" localSheetId="0">#REF!</definedName>
    <definedName name="Actual_expenditure">#REF!</definedName>
    <definedName name="ActualDivDelta">[1]KSAT!$AA$26</definedName>
    <definedName name="ActualGearDelta">[1]KSAT!$AA$20</definedName>
    <definedName name="Additional_income" localSheetId="0">#REF!</definedName>
    <definedName name="Additional_income">#REF!</definedName>
    <definedName name="Additional_income_constant">#REF!</definedName>
    <definedName name="Additional_income_first_order_parameter">#REF!</definedName>
    <definedName name="Additional_income_first_order_restriction">#REF!</definedName>
    <definedName name="Additional_income_second_order_parameter">#REF!</definedName>
    <definedName name="Additional_income_second_order_restriction">#REF!</definedName>
    <definedName name="Additional_income_simulations_range">#REF!</definedName>
    <definedName name="Additional_income_simulations_range2">#REF!</definedName>
    <definedName name="Additional_income_simulations_range3">#REF!</definedName>
    <definedName name="Additional_income_simulations_range4">#REF!</definedName>
    <definedName name="adfhdfh">#REF!</definedName>
    <definedName name="adfhhdf">#REF!</definedName>
    <definedName name="adhdf">#REF!</definedName>
    <definedName name="adwSD">#REF!</definedName>
    <definedName name="ahr">#REF!</definedName>
    <definedName name="Allemagne">#REF!</definedName>
    <definedName name="Allowed_expenditure">#REF!</definedName>
    <definedName name="Allowed_expenditure_constant">#REF!</definedName>
    <definedName name="Allowed_expenditure_slope">#REF!</definedName>
    <definedName name="appendix4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rehtj">#REF!</definedName>
    <definedName name="arhhreerh">#REF!</definedName>
    <definedName name="as">#REF!</definedName>
    <definedName name="asdh">#REF!</definedName>
    <definedName name="ashdfh">#REF!</definedName>
    <definedName name="assetlife">'[3]A1 Switches'!#REF!</definedName>
    <definedName name="Assetlife2">[4]Inflators!#REF!</definedName>
    <definedName name="ASXA" localSheetId="0">#REF!</definedName>
    <definedName name="ASXA">#REF!</definedName>
    <definedName name="ATTRIBUTS_COPIES">#REF!</definedName>
    <definedName name="ATTRIBUTS_PLANNING">#REF!</definedName>
    <definedName name="AuditBCCDest">[1]KSAT!$Y$29</definedName>
    <definedName name="AuditFIReprofiled">[1]KSAT!$Y$92</definedName>
    <definedName name="AuditFirstK">[1]KSAT!$AB$5</definedName>
    <definedName name="AuditK20">[1]KSAT!$AB$58:$AK$58</definedName>
    <definedName name="AuditK21">[1]KSAT!$AB$90:$AK$90</definedName>
    <definedName name="AuditNewGearingValues">[1]KSAT!$X$14:$AK$15</definedName>
    <definedName name="AuditOldGearingStart">[1]KSAT!$Y$13</definedName>
    <definedName name="AuditReturn">[1]KSAT!$AB$35</definedName>
    <definedName name="Autre_CZ" localSheetId="0">#REF!</definedName>
    <definedName name="Autre_CZ">#REF!</definedName>
    <definedName name="ave_prop_price">'[5]E&amp;S Data sheet'!$C$126:$D$145</definedName>
    <definedName name="AverageGearing">[1]KSAT!$BV$14</definedName>
    <definedName name="BALANCE" localSheetId="0">#REF!</definedName>
    <definedName name="BALANCE">#REF!</definedName>
    <definedName name="BALSHass">#REF!</definedName>
    <definedName name="balshlib">#REF!</definedName>
    <definedName name="BankableNPV">[1]KSAT!$BV$70</definedName>
    <definedName name="Baseline_increase" localSheetId="0">#REF!</definedName>
    <definedName name="Baseline_increase">#REF!</definedName>
    <definedName name="Baseline_used">#REF!</definedName>
    <definedName name="BaselineIndicator">'[1]What If Summary'!$AB$55</definedName>
    <definedName name="BaseToBasket">[1]Calc!$C$147</definedName>
    <definedName name="BaseToYrAve">[1]Calc!$C$146</definedName>
    <definedName name="BaseToYrEnd">[1]Calc!$C$145</definedName>
    <definedName name="BCC">[1]KSAT!$Y$126</definedName>
    <definedName name="Benching">[6]FHWA!$B$28:$B$31</definedName>
    <definedName name="BenchingType">[6]FHWA!$K$26:$K$30</definedName>
    <definedName name="benefits">[7]Initiatives!$AA$3:$AA$180</definedName>
    <definedName name="Berlin" localSheetId="0">#REF!</definedName>
    <definedName name="Berlin">#REF!</definedName>
    <definedName name="BUDGETCURRENCYCODE1">[8]CRITERIA1!$B$16</definedName>
    <definedName name="BUDGETORG1">[8]CRITERIA1!$B$14</definedName>
    <definedName name="CalcData">[1]Calc!$C$13:$C$2673</definedName>
    <definedName name="CalcSheetLastRow">[1]Calc!$C$2674</definedName>
    <definedName name="CalcYears">[1]Calc!$Y$3:$AP$3</definedName>
    <definedName name="capex">[7]Initiatives!$AD$3:$AD$180</definedName>
    <definedName name="Centrale" localSheetId="0">#REF!</definedName>
    <definedName name="Centrale">#REF!</definedName>
    <definedName name="cfa">#REF!</definedName>
    <definedName name="classes">[9]Data!$A$721:$A$732</definedName>
    <definedName name="CodeColumnRef">[1]Input!$C$11</definedName>
    <definedName name="CompanyName">[1]Input!$Y$953</definedName>
    <definedName name="conso" localSheetId="0">#REF!</definedName>
    <definedName name="conso">#REF!</definedName>
    <definedName name="COPIR04_05">[10]COPIr!$D$212:$D$223</definedName>
    <definedName name="COPIR05_06">[10]COPIr!$D$224:$D$235</definedName>
    <definedName name="COPIR06_07">[10]COPIr!$D$236:$D$247</definedName>
    <definedName name="Core2">OFFSET([11]Drivers!$G$2,0,0,COUNTA([11]Drivers!$G$2:$G$80),1)</definedName>
    <definedName name="CostBase94">'[12]94 Cost Base'!$B$5:$AM$31</definedName>
    <definedName name="CostBase98">'[12]98 Cost Base'!$B$5:$AM$31</definedName>
    <definedName name="crws">[7]Initiatives!$AG$3:$AG$180</definedName>
    <definedName name="_xlnm.Database">[13]Sheet3!$A$1:$P$147</definedName>
    <definedName name="DatasetName">[1]Input!$Y$954</definedName>
    <definedName name="DBNAME1">[8]CRITERIA1!$B$39</definedName>
    <definedName name="Decrease_in_baseline_simulations_cornerstone" localSheetId="0">#REF!</definedName>
    <definedName name="Decrease_in_baseline_simulations_cornerstone">#REF!</definedName>
    <definedName name="Decrease_in_baseline_simulations_range">#REF!</definedName>
    <definedName name="degree_improvement2">'[5]E&amp;S Data sheet'!$E$77:$E$81</definedName>
    <definedName name="densities">'[5]E&amp;S Data sheet'!$D$48:$E$68</definedName>
    <definedName name="det">'[2]VEOLIA DETAIL ACC'!$A$2:$A$1400</definedName>
    <definedName name="dfahaer" localSheetId="0">#REF!</definedName>
    <definedName name="dfahaer">#REF!</definedName>
    <definedName name="Driver">[14]Policies!$A$47:$A$52</definedName>
    <definedName name="Efficiency_incentive_constant" localSheetId="0">#REF!</definedName>
    <definedName name="Efficiency_incentive_constant">#REF!</definedName>
    <definedName name="Efficiency_incentive_slope">#REF!</definedName>
    <definedName name="EfficiencySwitch">[1]Input!$Y$963</definedName>
    <definedName name="EndFITest">[1]KSAT!$Y$57</definedName>
    <definedName name="EndYearRef">[1]Input!$AP$2</definedName>
    <definedName name="Evidence" localSheetId="0">#REF!</definedName>
    <definedName name="Evidence">#REF!</definedName>
    <definedName name="fdraf" localSheetId="0" hidden="1">{"bal",#N/A,FALSE,"working papers";"income",#N/A,FALSE,"working papers"}</definedName>
    <definedName name="fdraf" hidden="1">{"bal",#N/A,FALSE,"working papers";"income",#N/A,FALSE,"working papers"}</definedName>
    <definedName name="Fdraft" localSheetId="0" hidden="1">{"bal",#N/A,FALSE,"working papers";"income",#N/A,FALSE,"working papers"}</definedName>
    <definedName name="Fdraft" hidden="1">{"bal",#N/A,FALSE,"working papers";"income",#N/A,FALSE,"working papers"}</definedName>
    <definedName name="FI_K">[1]KSAT!$Y$58</definedName>
    <definedName name="FIAuditDest">[1]KSAT!$Y$60</definedName>
    <definedName name="FinancialIndicators">[1]Input!$C$971:$AG$981</definedName>
    <definedName name="FinancialIndicators_Enable">[1]Input!$AG$971:$AG$981</definedName>
    <definedName name="FinancialIndicators_Headings">[1]Input!$E$971:$E$981</definedName>
    <definedName name="FinancialIndicators_Max">[1]Input!$Z$971:$Z$981</definedName>
    <definedName name="FinancialIndicators_Min">[1]Input!$Y$971:$Y$981</definedName>
    <definedName name="FinancialIndicators_Tolerance">[1]Input!$AA$971:$AA$981</definedName>
    <definedName name="FirstQuinquennium">[1]Input!$AB$2</definedName>
    <definedName name="fishing_distance">'[5]E&amp;S Data sheet'!$C$219:$D$222</definedName>
    <definedName name="Fixed" localSheetId="0">#REF!</definedName>
    <definedName name="Fixed">#REF!</definedName>
    <definedName name="FR">[15]CRITERIA1!$B$3</definedName>
    <definedName name="fuel">[9]Data!$B$55:$B$56</definedName>
    <definedName name="GearingAudit">[1]KSAT!$X$20</definedName>
    <definedName name="GearingMaxTarget">[1]Input!$Z$977</definedName>
    <definedName name="GearingMinTarget">[1]Input!$Y$977</definedName>
    <definedName name="Gross">'[16]Gross Pay Less Exs'!$A$7:$N$26</definedName>
    <definedName name="guplrates_00_01">[17]Rates!$A$10:$G$19</definedName>
    <definedName name="h" localSheetId="0">#REF!</definedName>
    <definedName name="h">#REF!</definedName>
    <definedName name="HeaderDetails">[1]Reports!$BV$2:$BV$8</definedName>
    <definedName name="HeaderEnd">[1]Reports!$CA$12</definedName>
    <definedName name="HeaderStart">[1]Reports!$A$1</definedName>
    <definedName name="HeaderTitles">[1]Reports!$BE$2:$BE$8</definedName>
    <definedName name="hgghg" localSheetId="0">#REF!</definedName>
    <definedName name="hgghg">#REF!</definedName>
    <definedName name="hghg">#REF!</definedName>
    <definedName name="hghgdr">#REF!</definedName>
    <definedName name="hhhggggfff">#REF!</definedName>
    <definedName name="Holding">#REF!,#REF!</definedName>
    <definedName name="holding1">#REF!</definedName>
    <definedName name="Inaccuracy_of_bids">#REF!</definedName>
    <definedName name="Inaccuracy_of_bids_adjusted_20pc_cornerstone">#REF!</definedName>
    <definedName name="Inaccuracy_of_bids_adjusted_5pc_cornerstone">#REF!</definedName>
    <definedName name="Inaccuracy_of_bids_adjusted_all_levels_cornerstone">#REF!</definedName>
    <definedName name="Inaccuracy_of_bids_adjusted_PR04_level_cornerstone">#REF!</definedName>
    <definedName name="Inaccuracy_of_bids_assumed_in_PR04">#REF!</definedName>
    <definedName name="Incentive_income">#REF!</definedName>
    <definedName name="Incentive_income_simulations_range">#REF!</definedName>
    <definedName name="Incentive_income_simulations_range2">#REF!</definedName>
    <definedName name="Incentive_income_simulations_range3">#REF!</definedName>
    <definedName name="Incentive_income_simulations_range4">#REF!</definedName>
    <definedName name="Increase_in_baseline_simulations_cornerstone">#REF!</definedName>
    <definedName name="Increase_in_baseline_simulations_range">#REF!</definedName>
    <definedName name="Indicative_matrix_100_100">#REF!</definedName>
    <definedName name="Indicative_matrix_105_105">#REF!</definedName>
    <definedName name="Indicative_matrix_110_110">#REF!</definedName>
    <definedName name="Indicative_matrix_115_115">#REF!</definedName>
    <definedName name="Indicative_matrix_120_120">#REF!</definedName>
    <definedName name="Indicative_matrix_125_125">#REF!</definedName>
    <definedName name="Indicative_matrix_130_130">#REF!</definedName>
    <definedName name="Indicative_matrix_135_135">#REF!</definedName>
    <definedName name="Indicative_matrix_140_140">#REF!</definedName>
    <definedName name="Indicative_matrix_diagonal">#REF!,#REF!,#REF!,#REF!,#REF!,#REF!,#REF!,#REF!,#REF!</definedName>
    <definedName name="IndustryAssumptionName">[1]Input!$Y$956</definedName>
    <definedName name="INEADIM0ROW_REPORT0" localSheetId="0">#REF!</definedName>
    <definedName name="INEADIM0ROW_REPORT0">#REF!</definedName>
    <definedName name="INEADIM1_REPORT0">#REF!</definedName>
    <definedName name="INEADIM1_REPORT2">#REF!</definedName>
    <definedName name="INEADIM11_REPORT0">#REF!</definedName>
    <definedName name="INEADIM11_REPORT2">#REF!</definedName>
    <definedName name="INEADIM11LABEL_REPORT0">#REF!</definedName>
    <definedName name="INEADIM12_REPORT0">#REF!</definedName>
    <definedName name="INEADIM12_REPORT2">#REF!</definedName>
    <definedName name="INEADIM14ROW_REPORT2">#REF!</definedName>
    <definedName name="INEADIM18_REPORT0">#REF!</definedName>
    <definedName name="INEADIM18_REPORT2">#REF!</definedName>
    <definedName name="INEADIM18LABEL_REPORT0">#REF!</definedName>
    <definedName name="INEADIM1LABEL_REPORT0">#REF!</definedName>
    <definedName name="INEADIM2_REPORT0">#REF!</definedName>
    <definedName name="INEADIM2_REPORT2">#REF!</definedName>
    <definedName name="INEADIM2LABEL_REPORT0">#REF!</definedName>
    <definedName name="INEADIM5_REPORT0">#REF!</definedName>
    <definedName name="INEADIM5_REPORT2">#REF!</definedName>
    <definedName name="INEADIM5LABEL_REPORT0">#REF!</definedName>
    <definedName name="INEADIM6_REPORT0">#REF!</definedName>
    <definedName name="INEADIM6_REPORT2">#REF!</definedName>
    <definedName name="INEADIM6LABEL_REPORT0">#REF!</definedName>
    <definedName name="INEADIM9COLUMN_REPORT0">#REF!</definedName>
    <definedName name="INEADIM9COLUMN_REPORT2">#REF!</definedName>
    <definedName name="Infra">OFFSET('[5]Link to Unit Costs CAPEX'!$A$2,COUNTIF('[5]Link to Unit Costs CAPEX'!$X:$X,"Non-Inf"),0,COUNTIF('[5]Link to Unit Costs CAPEX'!$X:$X,"Inf"),40)</definedName>
    <definedName name="InitialRevEnd">[1]KSAT!$AK$166</definedName>
    <definedName name="InitialRevStart">[1]KSAT!$Y$163</definedName>
    <definedName name="InputArea">[1]Input!$F$11:$AP$937</definedName>
    <definedName name="InputYears">[1]Input!$F$2:$AP$2</definedName>
    <definedName name="InputYearValues">[1]Input!$M$4:$AP$4</definedName>
    <definedName name="InterestAdjustment">[1]KSAT!$AD$154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RSend">[1]KSAT!$AK$144</definedName>
    <definedName name="IRRSstart">[1]KSAT!$AD$138</definedName>
    <definedName name="IRRWend">[1]KSAT!$AK$134</definedName>
    <definedName name="IRRWstart">[1]KSAT!$AD$130</definedName>
    <definedName name="ItemDataSectionEnd">[1]Input!$A$941</definedName>
    <definedName name="ItemDataSectionStart">[1]Input!$A$11</definedName>
    <definedName name="Iteration">'[3]A1 Switches'!#REF!</definedName>
    <definedName name="j" localSheetId="0">#REF!</definedName>
    <definedName name="j">#REF!</definedName>
    <definedName name="jhjkgjk">#REF!</definedName>
    <definedName name="jnls">#REF!</definedName>
    <definedName name="K_Decimal">[1]Input!$Y$962</definedName>
    <definedName name="K21Source">[1]KSAT!$AB$90</definedName>
    <definedName name="K22Source">[1]KSAT!$AB$106</definedName>
    <definedName name="K5Source">[1]KSAT!$AB$40</definedName>
    <definedName name="KAuditData_1">[1]KSAT!$Y$5:$AK$10</definedName>
    <definedName name="KAuditData_2">[1]KSAT!$Y$13:$AK$17</definedName>
    <definedName name="KAuditData_3">[1]KSAT!$Y$29:$AK$37</definedName>
    <definedName name="KAuditData_4">[1]KSAT!$AB$40:$AK$56</definedName>
    <definedName name="KAuditData_4A">[1]KSAT!$Y$58:$AK$70</definedName>
    <definedName name="KAuditData_5">[1]KSAT!$Y$90:$AK$102</definedName>
    <definedName name="KAuditItems_1">[1]KSAT!$C$5:$C$10</definedName>
    <definedName name="KAuditItems_2">[1]KSAT!$C$13:$C$17</definedName>
    <definedName name="KAuditItems_3">[1]KSAT!$C$29:$C$37</definedName>
    <definedName name="KAuditItems_4">[1]KSAT!$C$41:$C$57</definedName>
    <definedName name="KAuditItems_4A">[1]KSAT!$C$58:$C$70</definedName>
    <definedName name="KAuditItems_5">[1]KSAT!$C$90:$C$102</definedName>
    <definedName name="KAuditK21">[1]KSAT!$Y$90:$AK$90</definedName>
    <definedName name="KAuditYears">[1]KSAT!$Y$1:$AK$1</definedName>
    <definedName name="Key_results" localSheetId="0">#REF!</definedName>
    <definedName name="Key_results">#REF!</definedName>
    <definedName name="KFactor">[1]Calc!$Y$2390</definedName>
    <definedName name="KGearingTableData">[1]KSAT!$X$20:$Y$26</definedName>
    <definedName name="KGearingTableItems">[1]KSAT!$C$20:$C$26</definedName>
    <definedName name="KS_InterestAdjustment">[1]KSAT!$AD$154</definedName>
    <definedName name="KSIterationHeading">[1]Input!$E$961</definedName>
    <definedName name="KSolveAuditData">[1]KSAT!$B$5:$C$191</definedName>
    <definedName name="KSolveAuditYears">[1]KSAT!$X$1:$AK$1</definedName>
    <definedName name="KSolveGearing">[1]Calc!$Y$2600</definedName>
    <definedName name="KSolveIteration">[1]Input!$Y$961</definedName>
    <definedName name="LastCodeRowRef">[1]Input!$C$941</definedName>
    <definedName name="LastInput">[1]Input!$C$982</definedName>
    <definedName name="LastKSAT">[1]KSAT!$C$267</definedName>
    <definedName name="LastQtrCalc">[1]QtrCalc!$C$217</definedName>
    <definedName name="LatestK">[1]Calc!$Y$2394</definedName>
    <definedName name="liq" localSheetId="0">[4]Assumptions!#REF!</definedName>
    <definedName name="liq">[4]Assumptions!#REF!</definedName>
    <definedName name="liqamount" localSheetId="0">[4]Assumptions!#REF!</definedName>
    <definedName name="liqamount">[4]Assumptions!#REF!</definedName>
    <definedName name="ListOfNames">'[1]Version Info'!$N$2</definedName>
    <definedName name="ListOfSections">'[1]Version Info'!$Y$2</definedName>
    <definedName name="lstInf">OFFSET('[5]Link to Unit Costs CAPEX'!$A$2,MATCH("Inf",'[5]Link to Unit Costs CAPEX'!$X:$X,0)-2,0,COUNTIF('[5]Link to Unit Costs CAPEX'!$X:$X,"Inf"),1)</definedName>
    <definedName name="lstNonInf">OFFSET('[5]Link to Unit Costs CAPEX'!$A$2,0,0,COUNTIF('[5]Link to Unit Costs CAPEX'!$X:$X,"Non-Inf"),1)</definedName>
    <definedName name="lstTypes">'[5]Cap. Main.'!$B$43:$B$54</definedName>
    <definedName name="lstYears">'[5]Cover Page'!$R$1:$R$149</definedName>
    <definedName name="Menu_lower_bound" localSheetId="0">#REF!</definedName>
    <definedName name="Menu_lower_bound">#REF!</definedName>
    <definedName name="Menu_lower_bound_simulations_cornerstone">#REF!</definedName>
    <definedName name="Menu_lower_bound_simulations_range">#REF!</definedName>
    <definedName name="Menu_upper_bound">#REF!</definedName>
    <definedName name="Menu_upper_bound_simulations_cornerstone">#REF!</definedName>
    <definedName name="Menu_upper_bound_simulations_range">#REF!</definedName>
    <definedName name="mixtes">#REF!</definedName>
    <definedName name="Month">[18]Lists!$A$1:$A$12</definedName>
    <definedName name="moscow">[19]Indicies!$A$1:$A$4</definedName>
    <definedName name="mscw">[7]Initiatives!$AO$3:$AO$180</definedName>
    <definedName name="NetInterest">[1]Calc!$Y$2216</definedName>
    <definedName name="NewGearingTable">[1]KSAT!$Y$20:$Y$26</definedName>
    <definedName name="NewGearingTableEnd">[1]KSAT!$Y$26</definedName>
    <definedName name="NewGearingTableStart">[1]KSAT!$Y$20</definedName>
    <definedName name="NI">'[20]NI-per prints'!$A$7:$N$130</definedName>
    <definedName name="no_vehicles_hr">'[5]E&amp;S Data sheet'!$C$275:$D$282</definedName>
    <definedName name="NonInfra">OFFSET('[5]Link to Unit Costs CAPEX'!$A$2,0,0,COUNTIF('[5]Link to Unit Costs CAPEX'!$X:$X,"Non-Inf"),40)</definedName>
    <definedName name="Nord">#REF!</definedName>
    <definedName name="Notional">[1]Input!$Y$943</definedName>
    <definedName name="OldGearingTable">[1]KSAT!$X$20:$X$26</definedName>
    <definedName name="OldGearingTableEnd">[1]KSAT!$X$26</definedName>
    <definedName name="OpeningGearing">[1]KSAT!$AA$14</definedName>
    <definedName name="opex">[7]Initiatives!$Z$3:$Z$180</definedName>
    <definedName name="OpexChem">'[5]Link to Unit Costs OPEX'!$A$26:$A$40</definedName>
    <definedName name="OpexProcess">'[5]Link to Unit Costs OPEX'!$A$4:$A$24</definedName>
    <definedName name="OpexPumps">'[5]Link to Unit Costs OPEX'!$A$42:$A$48</definedName>
    <definedName name="Other_results" localSheetId="0">#REF!</definedName>
    <definedName name="Other_results">#REF!</definedName>
    <definedName name="OtherParameters_Codes">[1]Input!$C$943:$C$964</definedName>
    <definedName name="OtherParameters_Values">[1]Input!$Y$943:$Y$964</definedName>
    <definedName name="OutToBasket">[1]Calc!$C$152</definedName>
    <definedName name="OutToYrAve">[1]Calc!$C$151</definedName>
    <definedName name="OutToYrEnd">[1]Calc!$C$150</definedName>
    <definedName name="Pal_Workbook_GUID" hidden="1">"DZ9YXVJI8SZTL38Y5RYC8JZA"</definedName>
    <definedName name="PBMonthCurrencyInput">[1]Calc!$J$13:$AP$25</definedName>
    <definedName name="Pension">'[20]Pens-per prints'!$A$7:$N$129</definedName>
    <definedName name="PhaseCounter">[1]KSAT!$Y$125</definedName>
    <definedName name="PolicyAssumptionName">[1]Input!$Y$955</definedName>
    <definedName name="PR04_efficiency_incentive_Outperformance" localSheetId="0">#REF!</definedName>
    <definedName name="PR04_efficiency_incentive_Outperformance">#REF!</definedName>
    <definedName name="PR04_efficiency_incentive_Underperformance">#REF!</definedName>
    <definedName name="PR04_results">#REF!</definedName>
    <definedName name="PR14Categories">#REF!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ceBaseFinancialYears">[1]Input!$Y$947</definedName>
    <definedName name="PriceBaseMonth">[1]Input!$Y$946</definedName>
    <definedName name="PriceBaseType">[1]Input!$Y$944</definedName>
    <definedName name="PriceBaseYear">[1]Input!$Y$945</definedName>
    <definedName name="PriceBaseYearAndMonth">[1]Input!$Y$945:$Y$946</definedName>
    <definedName name="PricingType">[1]Input!$Y$958</definedName>
    <definedName name="process">[9]Data!$A$838:$A$862</definedName>
    <definedName name="Project">"Consolidated"</definedName>
    <definedName name="prop_hsa">#REF!</definedName>
    <definedName name="Prop_K">#REF!</definedName>
    <definedName name="published_RAV">[4]Assumptions!#REF!</definedName>
    <definedName name="QRR">[1]QtrCalc!$I$214</definedName>
    <definedName name="qs" localSheetId="0">#REF!</definedName>
    <definedName name="qs">#REF!</definedName>
    <definedName name="RangeSelection">[1]Input!$F$11:$AU$941</definedName>
    <definedName name="rating">[19]Indicies!$B$1:$B$5</definedName>
    <definedName name="RecDivDelta">[1]Calc!$AA$2138</definedName>
    <definedName name="Rel" localSheetId="0">#REF!</definedName>
    <definedName name="Rel">#REF!</definedName>
    <definedName name="ReportCount">[1]Reports!$A$39</definedName>
    <definedName name="ReportHeader">[1]Reports!$A$1:$CB$12</definedName>
    <definedName name="ReportList">[1]Reports!$D$40:$D$65</definedName>
    <definedName name="ReportListing">[1]Reports!$A$71</definedName>
    <definedName name="ReportNo">[1]Reports!$D$39</definedName>
    <definedName name="Reprofile10">[1]KSAT!$B$269</definedName>
    <definedName name="ReprofiledNPV">[1]KSAT!$BV$102</definedName>
    <definedName name="ReprofileK610">[1]KSAT!$AX$91</definedName>
    <definedName name="ReprofileStartYear">[1]KSAT!$B$268</definedName>
    <definedName name="RequiredRevCalc">[1]KSAT!$AG$170</definedName>
    <definedName name="RequiredRevS">[1]Calc!$Y$2367</definedName>
    <definedName name="RequiredRevW">[1]Calc!$Y$2360</definedName>
    <definedName name="resrec" localSheetId="0">#REF!</definedName>
    <definedName name="resrec">#REF!</definedName>
    <definedName name="ReturnsS">[1]Calc!$Y$2038</definedName>
    <definedName name="ReturnsW">[1]Calc!$Y$2034</definedName>
    <definedName name="Revenue_required_assuming_overestimated_business_plans_simulations_range" localSheetId="0">#REF!</definedName>
    <definedName name="Revenue_required_assuming_overestimated_business_plans_simulations_range">#REF!</definedName>
    <definedName name="Revenue_required_assuming_underestimated_business_plans_simulations_range">#REF!</definedName>
    <definedName name="RevenueAssumptions">[1]Input!$M$553:$AP$587</definedName>
    <definedName name="RevenueSection">[1]Calc!$AB$155</definedName>
    <definedName name="RevStagesStart">[1]KSAT!$AD$174</definedName>
    <definedName name="RiskAfterRecalcMacro" hidden="1">""</definedName>
    <definedName name="RiskAfterSimMacro" hidden="1">""</definedName>
    <definedName name="riskATSTbaselineRequested">TRUE</definedName>
    <definedName name="riskATSTboxGraph">TRUE</definedName>
    <definedName name="riskATSTcomparisonGraph">TRUE</definedName>
    <definedName name="riskATSThistogramGraph">FALSE</definedName>
    <definedName name="riskATSToutputStatistic">4</definedName>
    <definedName name="riskATSTprintReport">FALSE</definedName>
    <definedName name="riskATSTreportsInActiveBook">FALSE</definedName>
    <definedName name="riskATSTreportsSelected">TRUE</definedName>
    <definedName name="riskATSTsequentialStress">TRUE</definedName>
    <definedName name="riskATSTsummaryReport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adandfence">[9]Data!$B$781:$B$782</definedName>
    <definedName name="roi">[7]Initiatives!$AB$3:$AB$180</definedName>
    <definedName name="RoundIndicators">[1]Reports!$Y$36</definedName>
    <definedName name="RoundValues">[1]Reports!$Y$35</definedName>
    <definedName name="RoundValuesMil">[1]Reports!$Y$34</definedName>
    <definedName name="RPI06_07">[10]RPI!$D$236:$D$247</definedName>
    <definedName name="SampleFormats">[1]Reports!$A$12:$IV$31</definedName>
    <definedName name="SAPBEXrevision" hidden="1">1</definedName>
    <definedName name="SAPBEXsysID" hidden="1">"BWB"</definedName>
    <definedName name="SAPBEXwbID" hidden="1">"49ZLUKBQR0WG29D9LLI3IBIIT"</definedName>
    <definedName name="ScenarioName">[1]Input!$Y$957</definedName>
    <definedName name="sencount" hidden="1">1</definedName>
    <definedName name="sf" localSheetId="0">#REF!</definedName>
    <definedName name="sf">#REF!</definedName>
    <definedName name="SolvedK">[1]Calc!$Y$2392</definedName>
    <definedName name="SpreadsheetVersion">'[1]Version Info'!$J$12</definedName>
    <definedName name="ss" localSheetId="0">#REF!</definedName>
    <definedName name="ss">#REF!</definedName>
    <definedName name="SSSS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andardReport">[1]Reports!$D$40:$L$65</definedName>
    <definedName name="StartFITest">[1]KSAT!$Y$40</definedName>
    <definedName name="StartReprofileK">[1]KSAT!$AW$90</definedName>
    <definedName name="StartYearRef">[1]Input!$F$2</definedName>
    <definedName name="StartYearValue">[1]Input!$F$4</definedName>
    <definedName name="stef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ud" localSheetId="0">#REF!</definedName>
    <definedName name="Sud">#REF!</definedName>
    <definedName name="SudEst">#REF!</definedName>
    <definedName name="SUP_REP">#REF!</definedName>
    <definedName name="SUP_REP_REV">#REF!</definedName>
    <definedName name="table1">[21]Interrogation!#REF!</definedName>
    <definedName name="table2">[21]Interrogation!#REF!</definedName>
    <definedName name="table3" localSheetId="0">#REF!</definedName>
    <definedName name="table3">#REF!</definedName>
    <definedName name="table4">#REF!</definedName>
    <definedName name="table5">#REF!</definedName>
    <definedName name="table6">#REF!</definedName>
    <definedName name="tabled">#REF!</definedName>
    <definedName name="tablee">#REF!</definedName>
    <definedName name="tablef">#REF!</definedName>
    <definedName name="tableg">#REF!</definedName>
    <definedName name="tableh">#REF!</definedName>
    <definedName name="tablei">#REF!</definedName>
    <definedName name="tablej">#REF!</definedName>
    <definedName name="tablek">[21]Interrogation!#REF!</definedName>
    <definedName name="tablel" localSheetId="0">#REF!</definedName>
    <definedName name="tablel">#REF!</definedName>
    <definedName name="tablelll">#REF!</definedName>
    <definedName name="tablem">#REF!</definedName>
    <definedName name="tablep">#REF!</definedName>
    <definedName name="tablev">#REF!</definedName>
    <definedName name="tablew">#REF!</definedName>
    <definedName name="tatat">#REF!</definedName>
    <definedName name="TaxTolerance">[1]Input!$T$964</definedName>
    <definedName name="TELUB" localSheetId="0">#REF!</definedName>
    <definedName name="TELUB">#REF!</definedName>
    <definedName name="TELUR">#REF!</definedName>
    <definedName name="TELUS">#REF!</definedName>
    <definedName name="TEST">[15]CRITERIA1!$B$10</definedName>
    <definedName name="tetety" localSheetId="0">#REF!</definedName>
    <definedName name="tetety">#REF!</definedName>
    <definedName name="themes">[7]Initiatives!$AH$3:$AH$180</definedName>
    <definedName name="ToleranceK">[1]Input!$AA$980</definedName>
    <definedName name="Total_allowance" localSheetId="0">#REF!</definedName>
    <definedName name="Total_allowance">#REF!</definedName>
    <definedName name="Total_allowance_assuming_overestimated_business_plans">#REF!</definedName>
    <definedName name="Total_allowance_assuming_underestimated_business_plans">#REF!</definedName>
    <definedName name="Total_allowance_PR04">#REF!</definedName>
    <definedName name="Total_allowance_PR04_simulations_range">#REF!</definedName>
    <definedName name="Total_allowance_simulations_range">#REF!</definedName>
    <definedName name="Total_allowance_simulations_range2">#REF!</definedName>
    <definedName name="Total_allowance_simulations_range3">#REF!</definedName>
    <definedName name="Total_allowance_simulations_range4">#REF!</definedName>
    <definedName name="Total_allowance_simulations_range5">#REF!</definedName>
    <definedName name="Total_reward">#REF!</definedName>
    <definedName name="Total_reward_percent_of_RCV">#REF!</definedName>
    <definedName name="Transport">[9]Data!$A$832:$A$835</definedName>
    <definedName name="travaut" localSheetId="0">#REF!,#REF!</definedName>
    <definedName name="travaut">#REF!,#REF!</definedName>
    <definedName name="travel">[9]Data!$B$85:$B$109</definedName>
    <definedName name="trtrtreee" localSheetId="0">#REF!</definedName>
    <definedName name="trtrtreee">#REF!</definedName>
    <definedName name="ttresrety">#REF!</definedName>
    <definedName name="TypeCo">[1]Input!$Y$949</definedName>
    <definedName name="UK" localSheetId="0">#REF!</definedName>
    <definedName name="UK">#REF!</definedName>
    <definedName name="Uncertainty_of_bids">#REF!</definedName>
    <definedName name="Uncertainty_of_bids_simulations_cornerstone">#REF!</definedName>
    <definedName name="Uncertainty_of_bids_simulations_range">#REF!</definedName>
    <definedName name="use_and_non_use">'[5]E&amp;S Data sheet'!$C$115:$F$121</definedName>
    <definedName name="UserName">[1]Input!$Y$959</definedName>
    <definedName name="UserRole">[1]Input!$Y$960</definedName>
    <definedName name="V">'[6]Check Valve Dynamics'!$C$17:$C$22</definedName>
    <definedName name="Vehicle">[9]Data!$B$85:$B$100</definedName>
    <definedName name="vwcoa">'[2]VEOLIA DETAIL ACC'!$A$1:$D$1400</definedName>
    <definedName name="WACI" localSheetId="0">#REF!</definedName>
    <definedName name="WACI">#REF!</definedName>
    <definedName name="waste">[9]Data!$A$872:$A$877</definedName>
    <definedName name="Waterm3">[22]Picklists!$A$2:$A$6</definedName>
    <definedName name="WDI">'[23]CMR EXP DATA'!#REF!</definedName>
    <definedName name="WDNI">'[23]CMR EXP DATA'!#REF!</definedName>
    <definedName name="WhatIfAuditDump">'[1]What If Summary'!$CF$3</definedName>
    <definedName name="WhatIfData">'[1]What If Summary'!$C$5:$C$55</definedName>
    <definedName name="WhatIfLoadSave">'[1]What If Summary'!$A$5:$A$55</definedName>
    <definedName name="WhatIfYears">'[1]What If Summary'!$Y$2:$AK$2</definedName>
    <definedName name="WMG">'[23]CMR EXP DATA'!#REF!</definedName>
    <definedName name="wrn.Complete." localSheetId="0" hidden="1">{#N/A,#N/A,TRUE,"DCF Summary";#N/A,#N/A,TRUE,"Casema";#N/A,#N/A,TRUE,"UK";#N/A,#N/A,TRUE,"RCF";#N/A,#N/A,TRUE,"Intercable CZ";#N/A,#N/A,TRUE,"Interkabel P";#N/A,#N/A,TRUE,"LBO-Total";#N/A,#N/A,TRUE,"LBO-Casema"}</definedName>
    <definedName name="wrn.Complete." hidden="1">{#N/A,#N/A,TRUE,"DCF Summary";#N/A,#N/A,TRUE,"Casema";#N/A,#N/A,TRUE,"UK";#N/A,#N/A,TRUE,"RCF";#N/A,#N/A,TRUE,"Intercable CZ";#N/A,#N/A,TRUE,"Interkabel P";#N/A,#N/A,TRUE,"LBO-Total";#N/A,#N/A,TRUE,"LBO-Casema"}</definedName>
    <definedName name="wrn.CompleteTor" localSheetId="0" hidden="1">{#N/A,#N/A,TRUE,"DCF Summary";#N/A,#N/A,TRUE,"Casema";#N/A,#N/A,TRUE,"UK";#N/A,#N/A,TRUE,"RCF";#N/A,#N/A,TRUE,"Intercable CZ";#N/A,#N/A,TRUE,"Interkabel P";#N/A,#N/A,TRUE,"LBO-Total";#N/A,#N/A,TRUE,"LBO-Casema"}</definedName>
    <definedName name="wrn.CompleteTor" hidden="1">{#N/A,#N/A,TRUE,"DCF Summary";#N/A,#N/A,TRUE,"Casema";#N/A,#N/A,TRUE,"UK";#N/A,#N/A,TRUE,"RCF";#N/A,#N/A,TRUE,"Intercable CZ";#N/A,#N/A,TRUE,"Interkabel P";#N/A,#N/A,TRUE,"LBO-Total";#N/A,#N/A,TRUE,"LBO-Casema"}</definedName>
    <definedName name="wrn.DCF._.Only." localSheetId="0" hidden="1">{#N/A,#N/A,FALSE,"DCF Summary";#N/A,#N/A,FALSE,"Casema";#N/A,#N/A,FALSE,"Casema NoTel";#N/A,#N/A,FALSE,"UK";#N/A,#N/A,FALSE,"RCF";#N/A,#N/A,FALSE,"Intercable CZ";#N/A,#N/A,FALSE,"Interkabel P"}</definedName>
    <definedName name="wrn.DCF._.Only." hidden="1">{#N/A,#N/A,FALSE,"DCF Summary";#N/A,#N/A,FALSE,"Casema";#N/A,#N/A,FALSE,"Casema NoTel";#N/A,#N/A,FALSE,"UK";#N/A,#N/A,FALSE,"RCF";#N/A,#N/A,FALSE,"Intercable CZ";#N/A,#N/A,FALSE,"Interkabel P"}</definedName>
    <definedName name="wrn.DCFTor" localSheetId="0" hidden="1">{#N/A,#N/A,FALSE,"DCF Summary";#N/A,#N/A,FALSE,"Casema";#N/A,#N/A,FALSE,"Casema NoTel";#N/A,#N/A,FALSE,"UK";#N/A,#N/A,FALSE,"RCF";#N/A,#N/A,FALSE,"Intercable CZ";#N/A,#N/A,FALSE,"Interkabel P"}</definedName>
    <definedName name="wrn.DCFTor" hidden="1">{#N/A,#N/A,FALSE,"DCF Summary";#N/A,#N/A,FALSE,"Casema";#N/A,#N/A,FALSE,"Casema NoTel";#N/A,#N/A,FALSE,"UK";#N/A,#N/A,FALSE,"RCF";#N/A,#N/A,FALSE,"Intercable CZ";#N/A,#N/A,FALSE,"Interkabel P"}</definedName>
    <definedName name="wrn.full." localSheetId="0" hidden="1">{#N/A,#N/A,FALSE,"Cover";#N/A,#N/A,FALSE,"Pres ";#N/A,#N/A,FALSE,"Outputs";#N/A,#N/A,FALSE,"Sensit";#N/A,#N/A,FALSE,"DCF ";#N/A,#N/A,FALSE,"Graphs";#N/A,#N/A,FALSE,"CFS";#N/A,#N/A,FALSE,"BS";#N/A,#N/A,FALSE,"PL";#N/A,#N/A,FALSE,"Control (In)";#N/A,#N/A,FALSE,"Broker (In)";#N/A,#N/A,FALSE,"In-House (In)";#N/A,#N/A,FALSE,"Assumptions";#N/A,#N/A,FALSE,"WACC";#N/A,#N/A,FALSE,"Check"}</definedName>
    <definedName name="wrn.full." hidden="1">{#N/A,#N/A,FALSE,"Cover";#N/A,#N/A,FALSE,"Pres ";#N/A,#N/A,FALSE,"Outputs";#N/A,#N/A,FALSE,"Sensit";#N/A,#N/A,FALSE,"DCF ";#N/A,#N/A,FALSE,"Graphs";#N/A,#N/A,FALSE,"CFS";#N/A,#N/A,FALSE,"BS";#N/A,#N/A,FALSE,"PL";#N/A,#N/A,FALSE,"Control (In)";#N/A,#N/A,FALSE,"Broker (In)";#N/A,#N/A,FALSE,"In-House (In)";#N/A,#N/A,FALSE,"Assumptions";#N/A,#N/A,FALSE,"WACC";#N/A,#N/A,FALSE,"Check"}</definedName>
    <definedName name="wrn.papersdraft" localSheetId="0" hidden="1">{"bal",#N/A,FALSE,"working papers";"income",#N/A,FALSE,"working papers"}</definedName>
    <definedName name="wrn.papersdraft" hidden="1">{"bal",#N/A,FALSE,"working papers";"income",#N/A,FALSE,"working papers"}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wpapers." localSheetId="0" hidden="1">{"bal",#N/A,FALSE,"working papers";"income",#N/A,FALSE,"working papers"}</definedName>
    <definedName name="wrn.wpapers." hidden="1">{"bal",#N/A,FALSE,"working papers";"income",#N/A,FALSE,"working papers"}</definedName>
    <definedName name="wsav">#REF!</definedName>
    <definedName name="WSDWSF">#REF!</definedName>
    <definedName name="X">'[6]Check Valve Dynamics'!$I$18:$I$26</definedName>
    <definedName name="Y">'[6]Check Valve Dynamics'!$J$18:$J$26</definedName>
    <definedName name="year1_multiple">[4]Assumptions!#REF!</definedName>
    <definedName name="Z">'[6]Check Valve Dynamics'!$K$18:$K$26</definedName>
    <definedName name="zcszx" localSheetId="0">#REF!</definedName>
    <definedName name="zcszx">#REF!</definedName>
    <definedName name="zdx">#REF!</definedName>
    <definedName name="Zero_reward_ratio_cornerstone">#REF!</definedName>
    <definedName name="Zero_reward_ratio_range">#REF!</definedName>
    <definedName name="Zone_d_impression_EFNcarat" localSheetId="0">#REF!,#REF!,#REF!</definedName>
    <definedName name="Zone_d_impression_EFNcarat">#REF!,#REF!,#REF!</definedName>
    <definedName name="Zone_d_impression_EFNretraite">#REF!,#REF!,#REF!</definedName>
    <definedName name="Zone_d_impression_RetraitEFN">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9" i="1" l="1"/>
  <c r="Q12" i="1"/>
  <c r="G12" i="1"/>
  <c r="G19" i="1" s="1"/>
  <c r="P74" i="1" l="1"/>
  <c r="O74" i="1"/>
  <c r="N74" i="1"/>
  <c r="M74" i="1"/>
  <c r="L74" i="1"/>
  <c r="P73" i="1"/>
  <c r="O73" i="1"/>
  <c r="N73" i="1"/>
  <c r="L73" i="1"/>
  <c r="Q65" i="1"/>
  <c r="Q64" i="1"/>
  <c r="P58" i="1"/>
  <c r="O58" i="1"/>
  <c r="N58" i="1"/>
  <c r="L58" i="1"/>
  <c r="F59" i="1"/>
  <c r="M57" i="1"/>
  <c r="B59" i="1"/>
  <c r="P52" i="1"/>
  <c r="O52" i="1"/>
  <c r="N52" i="1"/>
  <c r="L52" i="1"/>
  <c r="O50" i="1"/>
  <c r="M49" i="1"/>
  <c r="L50" i="1"/>
  <c r="E69" i="1"/>
  <c r="D69" i="1"/>
  <c r="C69" i="1"/>
  <c r="B69" i="1"/>
  <c r="P39" i="1"/>
  <c r="P23" i="1" s="1"/>
  <c r="P102" i="1" s="1"/>
  <c r="O39" i="1"/>
  <c r="O23" i="1" s="1"/>
  <c r="O102" i="1" s="1"/>
  <c r="O38" i="1"/>
  <c r="O22" i="1" s="1"/>
  <c r="O101" i="1" s="1"/>
  <c r="N38" i="1"/>
  <c r="N22" i="1" s="1"/>
  <c r="N101" i="1" s="1"/>
  <c r="M38" i="1"/>
  <c r="M22" i="1" s="1"/>
  <c r="M101" i="1" s="1"/>
  <c r="O32" i="1"/>
  <c r="D111" i="1"/>
  <c r="C111" i="1"/>
  <c r="B111" i="1"/>
  <c r="P31" i="1"/>
  <c r="E110" i="1"/>
  <c r="D110" i="1"/>
  <c r="L31" i="1"/>
  <c r="E95" i="1"/>
  <c r="N16" i="1"/>
  <c r="N95" i="1" s="1"/>
  <c r="P15" i="1"/>
  <c r="E94" i="1"/>
  <c r="D94" i="1"/>
  <c r="B17" i="1"/>
  <c r="M10" i="1"/>
  <c r="L10" i="1"/>
  <c r="M7" i="1"/>
  <c r="D83" i="1"/>
  <c r="D106" i="1" s="1"/>
  <c r="F86" i="1" l="1"/>
  <c r="E89" i="1"/>
  <c r="C94" i="1"/>
  <c r="B95" i="1"/>
  <c r="D12" i="1"/>
  <c r="B83" i="1"/>
  <c r="B106" i="1" s="1"/>
  <c r="E86" i="1"/>
  <c r="D89" i="1"/>
  <c r="F95" i="1"/>
  <c r="G38" i="1"/>
  <c r="L15" i="1"/>
  <c r="M32" i="1"/>
  <c r="M111" i="1" s="1"/>
  <c r="N15" i="1"/>
  <c r="B27" i="1"/>
  <c r="M46" i="1"/>
  <c r="M69" i="1" s="1"/>
  <c r="O16" i="1"/>
  <c r="O95" i="1" s="1"/>
  <c r="Q74" i="1"/>
  <c r="M39" i="1"/>
  <c r="M23" i="1" s="1"/>
  <c r="M102" i="1" s="1"/>
  <c r="D86" i="1"/>
  <c r="N7" i="1"/>
  <c r="E12" i="1"/>
  <c r="N10" i="1"/>
  <c r="N89" i="1" s="1"/>
  <c r="D27" i="1"/>
  <c r="L32" i="1"/>
  <c r="L38" i="1"/>
  <c r="L22" i="1" s="1"/>
  <c r="N39" i="1"/>
  <c r="N23" i="1" s="1"/>
  <c r="N102" i="1" s="1"/>
  <c r="O46" i="1"/>
  <c r="O69" i="1" s="1"/>
  <c r="O49" i="1"/>
  <c r="G52" i="1"/>
  <c r="G57" i="1"/>
  <c r="F110" i="1"/>
  <c r="N27" i="1"/>
  <c r="O7" i="1"/>
  <c r="F28" i="1"/>
  <c r="O10" i="1"/>
  <c r="O89" i="1" s="1"/>
  <c r="D95" i="1"/>
  <c r="D96" i="1" s="1"/>
  <c r="L110" i="1"/>
  <c r="N50" i="1"/>
  <c r="D59" i="1"/>
  <c r="P7" i="1"/>
  <c r="F89" i="1"/>
  <c r="P10" i="1"/>
  <c r="P89" i="1" s="1"/>
  <c r="M15" i="1"/>
  <c r="M94" i="1" s="1"/>
  <c r="P16" i="1"/>
  <c r="P95" i="1" s="1"/>
  <c r="N31" i="1"/>
  <c r="N110" i="1" s="1"/>
  <c r="N32" i="1"/>
  <c r="N111" i="1" s="1"/>
  <c r="L49" i="1"/>
  <c r="L70" i="1" s="1"/>
  <c r="G73" i="1"/>
  <c r="L101" i="1"/>
  <c r="L89" i="1"/>
  <c r="M86" i="1"/>
  <c r="G7" i="1"/>
  <c r="B28" i="1"/>
  <c r="B29" i="1" s="1"/>
  <c r="B34" i="1" s="1"/>
  <c r="C89" i="1"/>
  <c r="O111" i="1"/>
  <c r="L39" i="1"/>
  <c r="L23" i="1" s="1"/>
  <c r="G39" i="1"/>
  <c r="L16" i="1"/>
  <c r="F17" i="1"/>
  <c r="P110" i="1"/>
  <c r="P32" i="1"/>
  <c r="P111" i="1" s="1"/>
  <c r="F111" i="1"/>
  <c r="E27" i="1"/>
  <c r="E83" i="1"/>
  <c r="F27" i="1"/>
  <c r="F83" i="1"/>
  <c r="E87" i="1"/>
  <c r="F12" i="1"/>
  <c r="E96" i="1"/>
  <c r="O31" i="1"/>
  <c r="O110" i="1" s="1"/>
  <c r="M52" i="1"/>
  <c r="Q52" i="1" s="1"/>
  <c r="M31" i="1"/>
  <c r="C110" i="1"/>
  <c r="G31" i="1"/>
  <c r="N8" i="1"/>
  <c r="M50" i="1"/>
  <c r="G49" i="1"/>
  <c r="G4" i="1"/>
  <c r="P46" i="1"/>
  <c r="F69" i="1"/>
  <c r="E70" i="1"/>
  <c r="E71" i="1" s="1"/>
  <c r="E76" i="1" s="1"/>
  <c r="M73" i="1"/>
  <c r="Q73" i="1" s="1"/>
  <c r="G74" i="1"/>
  <c r="L7" i="1"/>
  <c r="G15" i="1"/>
  <c r="G32" i="1"/>
  <c r="P38" i="1"/>
  <c r="E54" i="1"/>
  <c r="E59" i="1"/>
  <c r="B86" i="1"/>
  <c r="F94" i="1"/>
  <c r="F96" i="1" s="1"/>
  <c r="G10" i="1"/>
  <c r="B89" i="1"/>
  <c r="D28" i="1"/>
  <c r="E28" i="1"/>
  <c r="G46" i="1"/>
  <c r="N49" i="1"/>
  <c r="P50" i="1"/>
  <c r="L57" i="1"/>
  <c r="B70" i="1"/>
  <c r="B71" i="1" s="1"/>
  <c r="B76" i="1" s="1"/>
  <c r="C27" i="1"/>
  <c r="L46" i="1"/>
  <c r="P49" i="1"/>
  <c r="N57" i="1"/>
  <c r="N59" i="1" s="1"/>
  <c r="C86" i="1"/>
  <c r="E111" i="1"/>
  <c r="N17" i="1"/>
  <c r="O57" i="1"/>
  <c r="O59" i="1" s="1"/>
  <c r="B94" i="1"/>
  <c r="B110" i="1"/>
  <c r="O15" i="1"/>
  <c r="N46" i="1"/>
  <c r="B54" i="1"/>
  <c r="B61" i="1" s="1"/>
  <c r="P57" i="1"/>
  <c r="P59" i="1" s="1"/>
  <c r="D17" i="1"/>
  <c r="D19" i="1" s="1"/>
  <c r="C83" i="1"/>
  <c r="C28" i="1"/>
  <c r="E17" i="1"/>
  <c r="D29" i="1" l="1"/>
  <c r="D34" i="1" s="1"/>
  <c r="L17" i="1"/>
  <c r="P8" i="1"/>
  <c r="P28" i="1" s="1"/>
  <c r="E107" i="1"/>
  <c r="G111" i="1"/>
  <c r="Q32" i="1"/>
  <c r="F19" i="1"/>
  <c r="G89" i="1"/>
  <c r="N28" i="1"/>
  <c r="N29" i="1" s="1"/>
  <c r="N34" i="1" s="1"/>
  <c r="L111" i="1"/>
  <c r="Q111" i="1" s="1"/>
  <c r="E61" i="1"/>
  <c r="M89" i="1"/>
  <c r="Q89" i="1" s="1"/>
  <c r="G110" i="1"/>
  <c r="O54" i="1"/>
  <c r="O61" i="1" s="1"/>
  <c r="O67" i="1" s="1"/>
  <c r="P70" i="1"/>
  <c r="P22" i="1"/>
  <c r="P101" i="1" s="1"/>
  <c r="Q101" i="1" s="1"/>
  <c r="D70" i="1"/>
  <c r="D71" i="1" s="1"/>
  <c r="D76" i="1" s="1"/>
  <c r="D54" i="1"/>
  <c r="D61" i="1" s="1"/>
  <c r="O86" i="1"/>
  <c r="D87" i="1"/>
  <c r="Q4" i="1"/>
  <c r="Q50" i="1"/>
  <c r="O8" i="1"/>
  <c r="O87" i="1" s="1"/>
  <c r="Q39" i="1"/>
  <c r="B12" i="1"/>
  <c r="B19" i="1" s="1"/>
  <c r="Q10" i="1"/>
  <c r="C12" i="1"/>
  <c r="E19" i="1"/>
  <c r="N70" i="1"/>
  <c r="Q38" i="1"/>
  <c r="N83" i="1"/>
  <c r="P17" i="1"/>
  <c r="N87" i="1"/>
  <c r="O70" i="1"/>
  <c r="O71" i="1" s="1"/>
  <c r="O76" i="1" s="1"/>
  <c r="Q7" i="1"/>
  <c r="L86" i="1"/>
  <c r="P83" i="1"/>
  <c r="P12" i="1"/>
  <c r="P69" i="1"/>
  <c r="P54" i="1"/>
  <c r="P61" i="1" s="1"/>
  <c r="P67" i="1" s="1"/>
  <c r="E106" i="1"/>
  <c r="E91" i="1"/>
  <c r="E98" i="1" s="1"/>
  <c r="M70" i="1"/>
  <c r="M71" i="1" s="1"/>
  <c r="M76" i="1" s="1"/>
  <c r="P86" i="1"/>
  <c r="N54" i="1"/>
  <c r="N61" i="1" s="1"/>
  <c r="N67" i="1" s="1"/>
  <c r="N69" i="1"/>
  <c r="O94" i="1"/>
  <c r="O96" i="1" s="1"/>
  <c r="O17" i="1"/>
  <c r="Q57" i="1"/>
  <c r="L59" i="1"/>
  <c r="C87" i="1"/>
  <c r="C107" i="1" s="1"/>
  <c r="M8" i="1"/>
  <c r="M12" i="1" s="1"/>
  <c r="M83" i="1"/>
  <c r="M27" i="1"/>
  <c r="F70" i="1"/>
  <c r="F71" i="1" s="1"/>
  <c r="F76" i="1" s="1"/>
  <c r="P87" i="1"/>
  <c r="F54" i="1"/>
  <c r="F61" i="1" s="1"/>
  <c r="G27" i="1"/>
  <c r="F29" i="1"/>
  <c r="F34" i="1" s="1"/>
  <c r="L95" i="1"/>
  <c r="C91" i="1"/>
  <c r="C106" i="1"/>
  <c r="M110" i="1"/>
  <c r="Q110" i="1" s="1"/>
  <c r="Q31" i="1"/>
  <c r="L102" i="1"/>
  <c r="Q102" i="1" s="1"/>
  <c r="Q23" i="1"/>
  <c r="B96" i="1"/>
  <c r="G94" i="1"/>
  <c r="G69" i="1"/>
  <c r="L54" i="1"/>
  <c r="L69" i="1"/>
  <c r="Q46" i="1"/>
  <c r="I46" i="1" s="1"/>
  <c r="C54" i="1"/>
  <c r="E29" i="1"/>
  <c r="E34" i="1" s="1"/>
  <c r="C29" i="1"/>
  <c r="C34" i="1" s="1"/>
  <c r="G86" i="1"/>
  <c r="P94" i="1"/>
  <c r="P96" i="1" s="1"/>
  <c r="O83" i="1"/>
  <c r="O27" i="1"/>
  <c r="N86" i="1"/>
  <c r="N94" i="1"/>
  <c r="N96" i="1" s="1"/>
  <c r="Q49" i="1"/>
  <c r="G50" i="1"/>
  <c r="G54" i="1" s="1"/>
  <c r="G83" i="1"/>
  <c r="N12" i="1"/>
  <c r="N19" i="1" s="1"/>
  <c r="N25" i="1" s="1"/>
  <c r="M54" i="1"/>
  <c r="L94" i="1"/>
  <c r="C70" i="1"/>
  <c r="C71" i="1" s="1"/>
  <c r="C76" i="1" s="1"/>
  <c r="F87" i="1"/>
  <c r="F107" i="1" s="1"/>
  <c r="F106" i="1"/>
  <c r="Q15" i="1"/>
  <c r="B87" i="1"/>
  <c r="L8" i="1"/>
  <c r="G8" i="1"/>
  <c r="P27" i="1" l="1"/>
  <c r="Q22" i="1"/>
  <c r="L27" i="1"/>
  <c r="Q70" i="1"/>
  <c r="N107" i="1"/>
  <c r="L83" i="1"/>
  <c r="Q83" i="1" s="1"/>
  <c r="I83" i="1" s="1"/>
  <c r="P19" i="1"/>
  <c r="P25" i="1" s="1"/>
  <c r="N91" i="1"/>
  <c r="N106" i="1"/>
  <c r="O107" i="1"/>
  <c r="O28" i="1"/>
  <c r="O29" i="1" s="1"/>
  <c r="O34" i="1" s="1"/>
  <c r="O12" i="1"/>
  <c r="O19" i="1" s="1"/>
  <c r="O25" i="1" s="1"/>
  <c r="L61" i="1"/>
  <c r="L67" i="1" s="1"/>
  <c r="D91" i="1"/>
  <c r="D98" i="1" s="1"/>
  <c r="D107" i="1"/>
  <c r="D108" i="1" s="1"/>
  <c r="D113" i="1" s="1"/>
  <c r="I54" i="1"/>
  <c r="I12" i="1"/>
  <c r="L87" i="1"/>
  <c r="L91" i="1" s="1"/>
  <c r="Q8" i="1"/>
  <c r="Q28" i="1" s="1"/>
  <c r="Q27" i="1"/>
  <c r="M87" i="1"/>
  <c r="M107" i="1" s="1"/>
  <c r="M28" i="1"/>
  <c r="M29" i="1" s="1"/>
  <c r="M34" i="1" s="1"/>
  <c r="N71" i="1"/>
  <c r="N76" i="1" s="1"/>
  <c r="G87" i="1"/>
  <c r="G91" i="1" s="1"/>
  <c r="B91" i="1"/>
  <c r="B98" i="1" s="1"/>
  <c r="O106" i="1"/>
  <c r="O91" i="1"/>
  <c r="O98" i="1" s="1"/>
  <c r="O104" i="1" s="1"/>
  <c r="G28" i="1"/>
  <c r="G29" i="1" s="1"/>
  <c r="G34" i="1" s="1"/>
  <c r="P106" i="1"/>
  <c r="P91" i="1"/>
  <c r="P98" i="1" s="1"/>
  <c r="P104" i="1" s="1"/>
  <c r="C108" i="1"/>
  <c r="C113" i="1" s="1"/>
  <c r="P107" i="1"/>
  <c r="P29" i="1"/>
  <c r="P34" i="1" s="1"/>
  <c r="Q94" i="1"/>
  <c r="L96" i="1"/>
  <c r="N98" i="1"/>
  <c r="N104" i="1" s="1"/>
  <c r="L12" i="1"/>
  <c r="L19" i="1" s="1"/>
  <c r="L25" i="1" s="1"/>
  <c r="B107" i="1"/>
  <c r="B108" i="1" s="1"/>
  <c r="B113" i="1" s="1"/>
  <c r="Q54" i="1"/>
  <c r="Q69" i="1"/>
  <c r="Q86" i="1"/>
  <c r="P71" i="1"/>
  <c r="P76" i="1" s="1"/>
  <c r="F91" i="1"/>
  <c r="F98" i="1" s="1"/>
  <c r="F108" i="1"/>
  <c r="F113" i="1" s="1"/>
  <c r="N108" i="1"/>
  <c r="N113" i="1" s="1"/>
  <c r="L71" i="1"/>
  <c r="L76" i="1" s="1"/>
  <c r="L28" i="1"/>
  <c r="L29" i="1" s="1"/>
  <c r="L34" i="1" s="1"/>
  <c r="I4" i="1"/>
  <c r="E108" i="1"/>
  <c r="E113" i="1" s="1"/>
  <c r="G70" i="1"/>
  <c r="G71" i="1" s="1"/>
  <c r="G76" i="1" s="1"/>
  <c r="G106" i="1"/>
  <c r="M106" i="1"/>
  <c r="G107" i="1" l="1"/>
  <c r="L106" i="1"/>
  <c r="L107" i="1"/>
  <c r="M91" i="1"/>
  <c r="R29" i="1"/>
  <c r="I91" i="1"/>
  <c r="L98" i="1"/>
  <c r="L104" i="1" s="1"/>
  <c r="G108" i="1"/>
  <c r="G113" i="1" s="1"/>
  <c r="Q87" i="1"/>
  <c r="Q107" i="1" s="1"/>
  <c r="M108" i="1"/>
  <c r="M113" i="1" s="1"/>
  <c r="Q71" i="1"/>
  <c r="Q76" i="1" s="1"/>
  <c r="O108" i="1"/>
  <c r="O113" i="1" s="1"/>
  <c r="P108" i="1"/>
  <c r="P113" i="1" s="1"/>
  <c r="Q106" i="1"/>
  <c r="Q29" i="1"/>
  <c r="Q34" i="1" s="1"/>
  <c r="L108" i="1" l="1"/>
  <c r="L113" i="1" s="1"/>
  <c r="Q91" i="1"/>
  <c r="Q108" i="1"/>
  <c r="Q113" i="1" s="1"/>
  <c r="T29" i="1"/>
  <c r="M58" i="1" l="1"/>
  <c r="G58" i="1"/>
  <c r="G59" i="1" s="1"/>
  <c r="G61" i="1" s="1"/>
  <c r="I61" i="1" s="1"/>
  <c r="C59" i="1"/>
  <c r="C61" i="1" s="1"/>
  <c r="M59" i="1" l="1"/>
  <c r="M61" i="1" s="1"/>
  <c r="M67" i="1" s="1"/>
  <c r="Q58" i="1"/>
  <c r="Q59" i="1" s="1"/>
  <c r="Q61" i="1" s="1"/>
  <c r="Q67" i="1" s="1"/>
  <c r="M16" i="1" l="1"/>
  <c r="C95" i="1"/>
  <c r="G16" i="1"/>
  <c r="G17" i="1" s="1"/>
  <c r="I19" i="1" s="1"/>
  <c r="C17" i="1"/>
  <c r="C19" i="1" s="1"/>
  <c r="G95" i="1" l="1"/>
  <c r="G96" i="1" s="1"/>
  <c r="G98" i="1" s="1"/>
  <c r="I98" i="1" s="1"/>
  <c r="C96" i="1"/>
  <c r="C98" i="1" s="1"/>
  <c r="M95" i="1"/>
  <c r="M17" i="1"/>
  <c r="M19" i="1" s="1"/>
  <c r="M25" i="1" s="1"/>
  <c r="Q16" i="1"/>
  <c r="Q17" i="1" s="1"/>
  <c r="Q25" i="1" l="1"/>
  <c r="T19" i="1"/>
  <c r="M96" i="1"/>
  <c r="M98" i="1" s="1"/>
  <c r="M104" i="1" s="1"/>
  <c r="Q95" i="1"/>
  <c r="Q96" i="1" s="1"/>
  <c r="Q98" i="1" s="1"/>
  <c r="Q104" i="1" s="1"/>
</calcChain>
</file>

<file path=xl/sharedStrings.xml><?xml version="1.0" encoding="utf-8"?>
<sst xmlns="http://schemas.openxmlformats.org/spreadsheetml/2006/main" count="160" uniqueCount="44">
  <si>
    <t>Represented Plan</t>
  </si>
  <si>
    <t>2020/21</t>
  </si>
  <si>
    <t>2021/22</t>
  </si>
  <si>
    <t>2022/23</t>
  </si>
  <si>
    <t>2023/24</t>
  </si>
  <si>
    <t>2024/25</t>
  </si>
  <si>
    <t>AMP7</t>
  </si>
  <si>
    <t>Checks</t>
  </si>
  <si>
    <t xml:space="preserve">Draft Determination </t>
  </si>
  <si>
    <t>Total Opex (including third party and strategic regional solution)</t>
  </si>
  <si>
    <t xml:space="preserve">Maintenance Capex  - Capitalised Infrastructure Renewal Expenditure </t>
  </si>
  <si>
    <t>Maintenance Capex  - Other</t>
  </si>
  <si>
    <t>Enhancement Capex (including strategic regional solution)</t>
  </si>
  <si>
    <t>Total Totex (Including Thrid party and Strategic regional solution)</t>
  </si>
  <si>
    <t>Strategic regional solution (Included in the above figures)</t>
  </si>
  <si>
    <t>Opex</t>
  </si>
  <si>
    <t>Capex</t>
  </si>
  <si>
    <t>Total Totex (excluding Strategic regional solution)</t>
  </si>
  <si>
    <t>Table 3.2 in DD</t>
  </si>
  <si>
    <t>Check</t>
  </si>
  <si>
    <t>Additional Developer Services Expenditure (following supplementary information on G&amp;C)</t>
  </si>
  <si>
    <t>Opex - New Connection</t>
  </si>
  <si>
    <t>Maintenance Capex - New Development</t>
  </si>
  <si>
    <t>Total Totex (incl additional DS expenditure &amp; excl strategic regional solution)</t>
  </si>
  <si>
    <t>Grants and contributions ~ operating expenditure</t>
  </si>
  <si>
    <t>Grants and contributions ~ capital expenditure</t>
  </si>
  <si>
    <t>Natural PAYG Rate Calucaltion</t>
  </si>
  <si>
    <t>Developer Services Expenditure (Included in the above figures)</t>
  </si>
  <si>
    <t>Developer Services Expenditure (not allowed in DD)</t>
  </si>
  <si>
    <t>Represented Plan - Water Resources</t>
  </si>
  <si>
    <t>Draft Determination - Water Resources</t>
  </si>
  <si>
    <t>Represented Plan - Network Plus</t>
  </si>
  <si>
    <t>Draft Determination - Network Plus</t>
  </si>
  <si>
    <t xml:space="preserve">Capitalised Infrastructure Renewal Expenditure </t>
  </si>
  <si>
    <t>Maintenance Capex:</t>
  </si>
  <si>
    <t>Other</t>
  </si>
  <si>
    <t>Total Opex (including third party and
strategic regional solution)</t>
  </si>
  <si>
    <t>Total Totex (Including Thrid party and
Strategic regional solution)</t>
  </si>
  <si>
    <t>Total Totex (excluding Strategic
regional solution)</t>
  </si>
  <si>
    <t>Enhancement Capex (including strategic
regional solution)</t>
  </si>
  <si>
    <t>Grants and contributions - Opex</t>
  </si>
  <si>
    <t>Grants and contributions - Capex</t>
  </si>
  <si>
    <t>Total Totex (Including Thrid party 
and Strategic regional solution)</t>
  </si>
  <si>
    <t>Total Totex (incl additional DS expenditure &amp;
excl strategic regional solution)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</si>
</sst>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;[Red]\-#,##0.000"/>
    <numFmt numFmtId="165" formatCode="0.000"/>
    <numFmt numFmtId="166" formatCode="#,##0.000;\-#,##0.000"/>
    <numFmt numFmtId="167" formatCode="0.0%"/>
    <numFmt numFmtId="168" formatCode="#,##0.0;\-#,##0.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3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64" fontId="4" fillId="3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164" fontId="4" fillId="4" borderId="0" xfId="1" applyNumberFormat="1" applyFont="1" applyFill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167" fontId="6" fillId="4" borderId="0" xfId="2" applyNumberFormat="1" applyFont="1" applyFill="1" applyAlignment="1">
      <alignment horizontal="center" vertical="center"/>
    </xf>
    <xf numFmtId="167" fontId="6" fillId="4" borderId="1" xfId="2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0" fillId="0" borderId="0" xfId="0" applyFill="1"/>
    <xf numFmtId="0" fontId="4" fillId="0" borderId="1" xfId="0" applyFont="1" applyFill="1" applyBorder="1"/>
    <xf numFmtId="165" fontId="6" fillId="0" borderId="0" xfId="0" applyNumberFormat="1" applyFont="1" applyFill="1"/>
    <xf numFmtId="0" fontId="0" fillId="0" borderId="0" xfId="0" applyFont="1" applyFill="1"/>
    <xf numFmtId="166" fontId="4" fillId="0" borderId="0" xfId="0" applyNumberFormat="1" applyFont="1" applyFill="1"/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2" fontId="0" fillId="0" borderId="0" xfId="0" applyNumberFormat="1" applyFont="1" applyFill="1"/>
    <xf numFmtId="2" fontId="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7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164" fontId="4" fillId="0" borderId="0" xfId="0" applyNumberFormat="1" applyFont="1" applyFill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6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horizontal="left" vertical="center"/>
    </xf>
    <xf numFmtId="168" fontId="4" fillId="0" borderId="0" xfId="0" applyNumberFormat="1" applyFont="1" applyFill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~%20Affinity/(01)%20Business%20Planning/x%20LTP%202013/Excel%20Reservoir%2014%20Model%2003%20For%20LTP%200404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fwat.gov.uk/OFWSHARE/Indices/INDIC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pdom.vwuk.corp\AWL\Home\everettjx\MyFiles\OFFICIAL%20SENSITIVE%20-%20Affinity%20Water%20PR19%20WINEP%201%203103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CB/Draft%20Business%20Plan%202003/Part%20C/DBP03%20-%20new%20CB%20comparison%20tab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3-1\VOL1\My%20Documents\CIMP\Satu%20Mare\Satu%20Mare\SM-deman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PDOM.vwuk.corp\AWL\teams\P_pr14ts\contributors\Workstream%20Folders\Capital%20Investment\Capital%20Programme\PR14%20investment%20plan%20report%20final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Group%20Accounting\Zoe\VWIOL\2007\VWIOL\Feb-07\Journals\VWIOL%20Feb-07%20Jnls_G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Group%20Accounting\Jane\Payroll%20Jnls\VWIOL\2003\Dec03_VWIOLPayrol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Jane\VWIOL\Project_Analysis\Jul00_Oct00_Billin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Group%20Services\FPA\Restored_Reporting%20Template\2014-15\07.%20October%2014\AWL%20Reporting%20Template%20October%20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R19\Backup%20initatives\Future%20Initiatives%20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ellerGJ\Local%20Settings\Temporary%20Internet%20Files\OLK2\Data%20Conversion\Thames%20Data%20examples\GL%20-%20Chart%20of%20Accounts\DCCS%20(SAP%20System)\DCCS%20CoA%20Mappingv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Group%20Finance\Payroll\2008\Nov%2008\Nov08_Payrol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7.0.3\Consolidation\POLEEAU\Cprevis\04Estimate2\CA2004E2_V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03\dfsdata$\Customer%20Operations\ADMIN\Standpipe%20hydrant%20hire\HET%20STANDPIPE%20AND%20HYDRANT%20HIRE\SPREADSHEET\SHORT%20TERM%20LICENCE%20APPLICATIONS%2020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QNT1\costperf\CCB\econometric%20modelling%20capex\models%202002\Water\Expenditure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fferC/Local%20Settings/Temporary%20Internet%20Files/OLK1/Lioncub%2022.07.09/Draft%20Determination%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04\department\Bienfait\3%20Year%20Plan%20&amp;%20Actu%202%20Presentation%20October%202005\TVW%20LIVE%20Au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P_pr19/Workstreamsworking/Asset%20&amp;%20Wholesale/8.%20Non-infrastructure%20strategy%20and%20performance/Business%20Cases%20-%20full/Runleywood%20GS%20-%20AFF-NGW-WRZ3-1068_LRMC_v1.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-man-001\Water\Projects%20&amp;%20Jobs\D125000%20to%20D125999\D125503%20Northern%20Ireland%20Hydraulic%20Support\0003%20Feeny%20&amp;%20Stewartstown\Feeny\Hydraulic%20Calcs%20Feen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rraySX\AppData\Local\Microsoft\Windows\INetCache\Content.Outlook\PVY2NMTN\Business%20Case%20Full%20IT%20Enhancement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03\DFSdata$\Finance\Group%20Services\Budget%202003\Submissions%20by%20cc\Dept%20submissions\Production\Prod_Final_Old\CD%20Central%20Main%2013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BFIL01\Projects\ECONOMICS\Projects\Current%20projects\Veolia%20E&amp;S%20costs\DRAFT%20WRMP%20SUBMISSION%20-%20AUGUST%202012\VW%20Groundwater\Carbon\checked\VWC-EGW-VW6-005-v2a%20Carbon%20i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at If Summary"/>
      <sheetName val="Version Info"/>
      <sheetName val="Reports"/>
      <sheetName val="28 Assumptions"/>
      <sheetName val="Inf."/>
      <sheetName val="Inc."/>
      <sheetName val="Opex"/>
      <sheetName val="Capex (2)"/>
      <sheetName val="Capex (3)"/>
      <sheetName val="WACC"/>
      <sheetName val="Gearing"/>
      <sheetName val="K "/>
      <sheetName val="Capex"/>
      <sheetName val="K (2)"/>
      <sheetName val="VW RegCo"/>
      <sheetName val="InputWater"/>
      <sheetName val="Map"/>
      <sheetName val="Input"/>
      <sheetName val="Calc"/>
      <sheetName val="QtrCalc"/>
      <sheetName val="KSAT"/>
      <sheetName val="1 QC Report"/>
      <sheetName val="2 Executive Summary"/>
      <sheetName val="3 Revenue Requirement"/>
      <sheetName val="4 Financial Projections"/>
      <sheetName val="5 Opex &amp; Efficiency Assumption "/>
      <sheetName val="6 Capex &amp; Efficiency Assumption"/>
      <sheetName val="7 Tax Reconcilation"/>
      <sheetName val="8 Capping and Outperformance"/>
      <sheetName val="9 Regulatory Capital Value"/>
      <sheetName val="10 HCA Profit &amp; Loss"/>
      <sheetName val="11 HCA Balance Sheet"/>
      <sheetName val="12 CCA Profit &amp; Loss"/>
      <sheetName val="13 CCA Balance Sheet"/>
      <sheetName val="14 Cashflow"/>
      <sheetName val="15 RoR recon to CoC"/>
      <sheetName val="16 Key Indicators"/>
      <sheetName val="17 Operating Costs"/>
      <sheetName val="18 Analysis of Working Capital"/>
      <sheetName val="19 Reconciliation of HC &amp; CC OA"/>
      <sheetName val="20 Business Plan Export"/>
      <sheetName val="21 K Diagnostic Inputs"/>
      <sheetName val="22 Outperformance Inputs"/>
      <sheetName val="23 Forecast Expenditure T35&amp;36A"/>
      <sheetName val="24 Capex Infra v Non-infra"/>
      <sheetName val="25 Capex &amp; Efficiency Post CIS"/>
      <sheetName val="26 Forecast Exp T35 Post CIS"/>
      <sheetName val="27 Capex Infra v Non-infra CIS "/>
      <sheetName val="What 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ources"/>
      <sheetName val="RPI"/>
      <sheetName val="COPIr"/>
      <sheetName val="NI"/>
      <sheetName val="GIR"/>
      <sheetName val="Daily GIR"/>
      <sheetName val="Fin Yr Avs"/>
      <sheetName val="November R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EP ENTRY FORM"/>
      <sheetName val="Driver Codes Description"/>
      <sheetName val="Drop Down Lists"/>
      <sheetName val="Drivers"/>
    </sheetNames>
    <sheetDataSet>
      <sheetData sheetId="0"/>
      <sheetData sheetId="1"/>
      <sheetData sheetId="2"/>
      <sheetData sheetId="3">
        <row r="2">
          <cell r="G2" t="str">
            <v>BW</v>
          </cell>
        </row>
        <row r="3">
          <cell r="G3" t="str">
            <v>DrWPA</v>
          </cell>
        </row>
        <row r="4">
          <cell r="G4" t="str">
            <v>EE</v>
          </cell>
        </row>
        <row r="5">
          <cell r="G5" t="str">
            <v>HD</v>
          </cell>
        </row>
        <row r="6">
          <cell r="G6" t="str">
            <v>INNS</v>
          </cell>
        </row>
        <row r="7">
          <cell r="G7" t="str">
            <v>L</v>
          </cell>
        </row>
        <row r="8">
          <cell r="G8" t="str">
            <v>LWFD</v>
          </cell>
        </row>
        <row r="9">
          <cell r="G9" t="str">
            <v>MCZ</v>
          </cell>
        </row>
        <row r="10">
          <cell r="G10" t="str">
            <v>NERC</v>
          </cell>
        </row>
        <row r="11">
          <cell r="G11" t="str">
            <v>SSSI</v>
          </cell>
        </row>
        <row r="12">
          <cell r="G12" t="str">
            <v>SW</v>
          </cell>
        </row>
        <row r="13">
          <cell r="G13" t="str">
            <v>U</v>
          </cell>
        </row>
        <row r="14">
          <cell r="G14" t="str">
            <v>WFD</v>
          </cell>
        </row>
        <row r="15">
          <cell r="G15" t="str">
            <v>WFDGW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 Cost Base"/>
      <sheetName val="98 Cost Base"/>
      <sheetName val="BP99"/>
      <sheetName val="C3I(new)"/>
      <sheetName val="C3J(new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Report Data"/>
      <sheetName val="Pivot Tables"/>
      <sheetName val="Spend profile"/>
      <sheetName val="Summary 2788"/>
      <sheetName val="Reactive 2788"/>
      <sheetName val="Planned 2788"/>
      <sheetName val="Version comparison"/>
      <sheetName val="PR09"/>
      <sheetName val="Plan comparison"/>
      <sheetName val="Plan B"/>
      <sheetName val="Indices"/>
      <sheetName val="Preferred 160613"/>
      <sheetName val="Polici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CRITERIA3"/>
      <sheetName val="Second Review"/>
      <sheetName val="First Review"/>
      <sheetName val="Gen Accr"/>
      <sheetName val="Rev Jnl"/>
      <sheetName val="Std Jnl"/>
      <sheetName val="Over Heads-&gt;"/>
      <sheetName val="CODE"/>
      <sheetName val="Journal Ref (GL)"/>
      <sheetName val="1"/>
      <sheetName val="2"/>
      <sheetName val="3"/>
      <sheetName val="CRITERIA5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7"/>
      <sheetName val="18"/>
      <sheetName val="19"/>
      <sheetName val="20"/>
      <sheetName val="21"/>
      <sheetName val="22"/>
      <sheetName val="Final Review PA."/>
      <sheetName val="PY BF Accrual "/>
      <sheetName val="CRITERIA4"/>
      <sheetName val="CRITERIA2"/>
      <sheetName val="&lt;-O'head Jnls"/>
    </sheetNames>
    <sheetDataSet>
      <sheetData sheetId="0" refreshError="1">
        <row r="3">
          <cell r="B3">
            <v>101</v>
          </cell>
        </row>
        <row r="10">
          <cell r="B10" t="str">
            <v>TVW1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_Jnl"/>
      <sheetName val="Cash Rec"/>
      <sheetName val="Ee's Pens"/>
      <sheetName val="Deducts"/>
      <sheetName val="Exs-per prints"/>
      <sheetName val="Gross Pay-by dept"/>
      <sheetName val="NI-by dept"/>
      <sheetName val="Pension-by dept"/>
      <sheetName val="Gross Pay Less Exs"/>
      <sheetName val="Gross Pay-per prints"/>
      <sheetName val="NI-per prints"/>
      <sheetName val="Pens-per pri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A7" t="str">
            <v>Alexandre, F</v>
          </cell>
          <cell r="B7">
            <v>10</v>
          </cell>
          <cell r="C7">
            <v>3516.67</v>
          </cell>
          <cell r="D7">
            <v>3516.67</v>
          </cell>
          <cell r="E7">
            <v>3516.67</v>
          </cell>
          <cell r="F7">
            <v>3516.67</v>
          </cell>
          <cell r="G7">
            <v>3516.67</v>
          </cell>
          <cell r="H7">
            <v>3516.67</v>
          </cell>
          <cell r="I7">
            <v>6057.94</v>
          </cell>
          <cell r="J7">
            <v>3611.6699999999996</v>
          </cell>
          <cell r="K7">
            <v>4611.67</v>
          </cell>
          <cell r="L7">
            <v>6348.1100000000006</v>
          </cell>
          <cell r="M7">
            <v>3611.67</v>
          </cell>
          <cell r="N7">
            <v>4611.67</v>
          </cell>
        </row>
        <row r="8">
          <cell r="A8" t="str">
            <v>Baynes, E</v>
          </cell>
          <cell r="B8">
            <v>15</v>
          </cell>
          <cell r="C8">
            <v>1153.8499999999999</v>
          </cell>
          <cell r="D8">
            <v>1666.6699999999998</v>
          </cell>
          <cell r="E8">
            <v>1666.6699999999998</v>
          </cell>
          <cell r="F8">
            <v>1666.6699999999998</v>
          </cell>
          <cell r="G8">
            <v>1666.67</v>
          </cell>
          <cell r="H8">
            <v>1666.67</v>
          </cell>
          <cell r="I8">
            <v>1076.92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Bright, RS</v>
          </cell>
          <cell r="B9">
            <v>16</v>
          </cell>
          <cell r="C9">
            <v>5583.33</v>
          </cell>
          <cell r="D9">
            <v>5583.33</v>
          </cell>
          <cell r="E9">
            <v>5583.33</v>
          </cell>
          <cell r="F9">
            <v>5583.33</v>
          </cell>
          <cell r="G9">
            <v>5583.33</v>
          </cell>
          <cell r="H9">
            <v>5583.33</v>
          </cell>
          <cell r="I9">
            <v>5735.83</v>
          </cell>
          <cell r="J9">
            <v>5735.83</v>
          </cell>
          <cell r="K9">
            <v>5735.83</v>
          </cell>
          <cell r="L9">
            <v>5735.83</v>
          </cell>
          <cell r="M9">
            <v>5735.83</v>
          </cell>
          <cell r="N9">
            <v>5735.83</v>
          </cell>
        </row>
        <row r="10">
          <cell r="A10" t="str">
            <v>Clarke, PJ</v>
          </cell>
          <cell r="B10">
            <v>1</v>
          </cell>
          <cell r="C10">
            <v>1956.5</v>
          </cell>
          <cell r="D10">
            <v>1905.69</v>
          </cell>
          <cell r="E10">
            <v>2125.62</v>
          </cell>
          <cell r="F10">
            <v>1851.82</v>
          </cell>
          <cell r="G10">
            <v>2085.87</v>
          </cell>
          <cell r="H10">
            <v>1974.93</v>
          </cell>
          <cell r="I10">
            <v>2200.8000000000002</v>
          </cell>
          <cell r="J10">
            <v>1917.63</v>
          </cell>
          <cell r="K10">
            <v>1656.66</v>
          </cell>
          <cell r="L10">
            <v>2622.95</v>
          </cell>
          <cell r="M10">
            <v>2453.8200000000002</v>
          </cell>
          <cell r="N10">
            <v>1789.92</v>
          </cell>
        </row>
        <row r="11">
          <cell r="A11" t="str">
            <v>Clarke, R</v>
          </cell>
          <cell r="B11">
            <v>13</v>
          </cell>
          <cell r="C11">
            <v>2333.33</v>
          </cell>
          <cell r="D11">
            <v>2333.33</v>
          </cell>
          <cell r="E11">
            <v>2333.33</v>
          </cell>
          <cell r="F11">
            <v>2333.33</v>
          </cell>
          <cell r="G11">
            <v>2333.33</v>
          </cell>
          <cell r="H11">
            <v>2333.3300000000004</v>
          </cell>
          <cell r="I11">
            <v>2403.33</v>
          </cell>
          <cell r="J11">
            <v>2403.33</v>
          </cell>
          <cell r="K11">
            <v>4033.3299999999995</v>
          </cell>
          <cell r="L11">
            <v>2403.3300000000004</v>
          </cell>
          <cell r="M11">
            <v>2403.33</v>
          </cell>
          <cell r="N11">
            <v>4033.33</v>
          </cell>
        </row>
        <row r="12">
          <cell r="A12" t="str">
            <v>Dawson, P</v>
          </cell>
          <cell r="B12">
            <v>7</v>
          </cell>
          <cell r="C12">
            <v>3000</v>
          </cell>
          <cell r="D12">
            <v>3000</v>
          </cell>
          <cell r="E12">
            <v>3000</v>
          </cell>
          <cell r="F12">
            <v>3000</v>
          </cell>
          <cell r="G12">
            <v>3000</v>
          </cell>
          <cell r="H12">
            <v>3000</v>
          </cell>
          <cell r="I12">
            <v>3090</v>
          </cell>
          <cell r="J12">
            <v>3090</v>
          </cell>
          <cell r="K12">
            <v>4314</v>
          </cell>
          <cell r="L12">
            <v>3090</v>
          </cell>
          <cell r="M12">
            <v>3089.9999999999995</v>
          </cell>
          <cell r="N12">
            <v>4314</v>
          </cell>
        </row>
        <row r="13">
          <cell r="A13" t="str">
            <v>Farkas, SJ</v>
          </cell>
          <cell r="B13">
            <v>2</v>
          </cell>
          <cell r="C13">
            <v>2087.9299999999998</v>
          </cell>
          <cell r="D13">
            <v>2097.67</v>
          </cell>
          <cell r="E13">
            <v>2291.75</v>
          </cell>
          <cell r="F13">
            <v>1795.58</v>
          </cell>
          <cell r="G13">
            <v>2263.6999999999998</v>
          </cell>
          <cell r="H13">
            <v>2067.96</v>
          </cell>
          <cell r="I13">
            <v>2254.5300000000002</v>
          </cell>
          <cell r="J13">
            <v>1743.29</v>
          </cell>
          <cell r="K13">
            <v>2060.73</v>
          </cell>
          <cell r="L13">
            <v>2559.19</v>
          </cell>
          <cell r="M13">
            <v>2315.0700000000002</v>
          </cell>
          <cell r="N13">
            <v>2301.13</v>
          </cell>
        </row>
        <row r="14">
          <cell r="A14" t="str">
            <v>Heran, A</v>
          </cell>
          <cell r="B14">
            <v>9</v>
          </cell>
          <cell r="C14">
            <v>2333.33</v>
          </cell>
          <cell r="D14">
            <v>2333.33</v>
          </cell>
          <cell r="E14">
            <v>2833.33</v>
          </cell>
          <cell r="F14">
            <v>2500</v>
          </cell>
          <cell r="G14">
            <v>2500</v>
          </cell>
          <cell r="H14">
            <v>2500</v>
          </cell>
          <cell r="I14">
            <v>2575</v>
          </cell>
          <cell r="J14">
            <v>2750</v>
          </cell>
          <cell r="K14">
            <v>3750</v>
          </cell>
          <cell r="L14">
            <v>2750</v>
          </cell>
          <cell r="M14">
            <v>2750</v>
          </cell>
          <cell r="N14">
            <v>3750</v>
          </cell>
        </row>
        <row r="15">
          <cell r="A15" t="str">
            <v>Howells, D</v>
          </cell>
          <cell r="B15">
            <v>8</v>
          </cell>
          <cell r="C15">
            <v>1708.33</v>
          </cell>
          <cell r="D15">
            <v>1708.3300000000002</v>
          </cell>
          <cell r="E15">
            <v>1708.33</v>
          </cell>
          <cell r="F15">
            <v>1708.33</v>
          </cell>
          <cell r="G15">
            <v>1708.33</v>
          </cell>
          <cell r="H15">
            <v>1708.33</v>
          </cell>
          <cell r="I15">
            <v>1759.58</v>
          </cell>
          <cell r="J15">
            <v>1759.5800000000002</v>
          </cell>
          <cell r="K15">
            <v>1759.58</v>
          </cell>
          <cell r="L15">
            <v>1759.58</v>
          </cell>
          <cell r="M15">
            <v>1759.5800000000002</v>
          </cell>
          <cell r="N15">
            <v>1759.58</v>
          </cell>
        </row>
        <row r="16">
          <cell r="A16" t="str">
            <v>Lester, D</v>
          </cell>
          <cell r="B16">
            <v>3</v>
          </cell>
          <cell r="C16">
            <v>2130</v>
          </cell>
          <cell r="D16">
            <v>1594.75</v>
          </cell>
          <cell r="E16">
            <v>2277.7199999999998</v>
          </cell>
          <cell r="F16">
            <v>1982.51</v>
          </cell>
          <cell r="G16">
            <v>1591.01</v>
          </cell>
          <cell r="H16">
            <v>1510.09</v>
          </cell>
          <cell r="I16">
            <v>2279.13</v>
          </cell>
          <cell r="J16">
            <v>1901.14</v>
          </cell>
          <cell r="K16">
            <v>1836.9</v>
          </cell>
          <cell r="L16">
            <v>2284.14</v>
          </cell>
          <cell r="M16">
            <v>2650.54</v>
          </cell>
          <cell r="N16">
            <v>2154.2399999999998</v>
          </cell>
        </row>
        <row r="17">
          <cell r="A17" t="str">
            <v>Modi, N</v>
          </cell>
          <cell r="B17">
            <v>11</v>
          </cell>
          <cell r="C17">
            <v>3500</v>
          </cell>
          <cell r="D17">
            <v>3500</v>
          </cell>
          <cell r="E17">
            <v>3500</v>
          </cell>
          <cell r="F17">
            <v>3500</v>
          </cell>
          <cell r="G17">
            <v>3500</v>
          </cell>
          <cell r="H17">
            <v>3500</v>
          </cell>
          <cell r="I17">
            <v>3862.5</v>
          </cell>
          <cell r="J17">
            <v>3862.5</v>
          </cell>
          <cell r="K17">
            <v>6657.5</v>
          </cell>
          <cell r="L17">
            <v>3862.5</v>
          </cell>
          <cell r="M17">
            <v>3862.4999999999995</v>
          </cell>
          <cell r="N17">
            <v>6657.5</v>
          </cell>
        </row>
        <row r="18">
          <cell r="A18" t="str">
            <v>Patton, K</v>
          </cell>
          <cell r="B18">
            <v>6</v>
          </cell>
          <cell r="C18">
            <v>3750</v>
          </cell>
          <cell r="D18">
            <v>3750</v>
          </cell>
          <cell r="E18">
            <v>3750.0000000000005</v>
          </cell>
          <cell r="F18">
            <v>3750</v>
          </cell>
          <cell r="G18">
            <v>3750</v>
          </cell>
          <cell r="H18">
            <v>3750.0000000000005</v>
          </cell>
          <cell r="I18">
            <v>3862.5</v>
          </cell>
          <cell r="J18">
            <v>3862.5</v>
          </cell>
          <cell r="K18">
            <v>6192.5</v>
          </cell>
          <cell r="L18">
            <v>3862.5</v>
          </cell>
          <cell r="M18">
            <v>3862.5</v>
          </cell>
          <cell r="N18">
            <v>6192.5</v>
          </cell>
        </row>
        <row r="19">
          <cell r="A19" t="str">
            <v>Riley, P</v>
          </cell>
          <cell r="B19">
            <v>4</v>
          </cell>
          <cell r="C19">
            <v>1733.33</v>
          </cell>
          <cell r="D19">
            <v>1733.33</v>
          </cell>
          <cell r="E19">
            <v>1733.33</v>
          </cell>
          <cell r="F19">
            <v>1733.33</v>
          </cell>
          <cell r="G19">
            <v>1733.33</v>
          </cell>
          <cell r="H19">
            <v>1733.33</v>
          </cell>
          <cell r="I19">
            <v>1802.67</v>
          </cell>
          <cell r="J19">
            <v>1802.67</v>
          </cell>
          <cell r="K19">
            <v>1802.67</v>
          </cell>
          <cell r="L19">
            <v>1802.6699999999998</v>
          </cell>
          <cell r="M19">
            <v>1902.67</v>
          </cell>
          <cell r="N19">
            <v>1802.67</v>
          </cell>
        </row>
        <row r="20">
          <cell r="A20" t="str">
            <v>Rock, S</v>
          </cell>
          <cell r="B20">
            <v>12</v>
          </cell>
          <cell r="C20">
            <v>1669.92</v>
          </cell>
          <cell r="D20">
            <v>1669.92</v>
          </cell>
          <cell r="E20">
            <v>1669.9199999999998</v>
          </cell>
          <cell r="F20">
            <v>1669.92</v>
          </cell>
          <cell r="G20">
            <v>1669.92</v>
          </cell>
          <cell r="H20">
            <v>1669.92</v>
          </cell>
          <cell r="I20">
            <v>1720</v>
          </cell>
          <cell r="J20">
            <v>1720</v>
          </cell>
          <cell r="K20">
            <v>2255</v>
          </cell>
          <cell r="L20">
            <v>1720</v>
          </cell>
          <cell r="M20">
            <v>1720</v>
          </cell>
          <cell r="N20">
            <v>2255</v>
          </cell>
        </row>
        <row r="21">
          <cell r="A21" t="str">
            <v>Sargent, L</v>
          </cell>
          <cell r="B21">
            <v>17</v>
          </cell>
          <cell r="C21">
            <v>0</v>
          </cell>
          <cell r="D21">
            <v>0</v>
          </cell>
          <cell r="E21">
            <v>1857.69</v>
          </cell>
          <cell r="F21">
            <v>1916.67</v>
          </cell>
          <cell r="G21">
            <v>1916.67</v>
          </cell>
          <cell r="H21">
            <v>1916.67</v>
          </cell>
          <cell r="I21">
            <v>1916.67</v>
          </cell>
          <cell r="J21">
            <v>2000</v>
          </cell>
          <cell r="K21">
            <v>2572</v>
          </cell>
          <cell r="L21">
            <v>2000</v>
          </cell>
          <cell r="M21">
            <v>2000</v>
          </cell>
          <cell r="N21">
            <v>2572</v>
          </cell>
        </row>
        <row r="22">
          <cell r="A22" t="str">
            <v>Simmonds, N</v>
          </cell>
          <cell r="B22">
            <v>14</v>
          </cell>
          <cell r="C22">
            <v>1930.42</v>
          </cell>
          <cell r="D22">
            <v>306.49</v>
          </cell>
          <cell r="E22">
            <v>1282.69</v>
          </cell>
          <cell r="F22">
            <v>1413.93</v>
          </cell>
          <cell r="G22">
            <v>32</v>
          </cell>
          <cell r="H22">
            <v>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Vincent, G</v>
          </cell>
          <cell r="B23">
            <v>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1833.33</v>
          </cell>
          <cell r="K23">
            <v>1833.3300000000002</v>
          </cell>
          <cell r="L23">
            <v>2100.5400000000004</v>
          </cell>
          <cell r="M23">
            <v>1833.33</v>
          </cell>
          <cell r="N23">
            <v>1833.3300000000002</v>
          </cell>
        </row>
        <row r="24">
          <cell r="A24" t="str">
            <v>Walker, PA</v>
          </cell>
          <cell r="B24">
            <v>5</v>
          </cell>
          <cell r="C24">
            <v>1795.27</v>
          </cell>
          <cell r="D24">
            <v>1566.51</v>
          </cell>
          <cell r="E24">
            <v>1860.63</v>
          </cell>
          <cell r="F24">
            <v>1566.51</v>
          </cell>
          <cell r="G24">
            <v>1534.71</v>
          </cell>
          <cell r="H24">
            <v>1534.17</v>
          </cell>
          <cell r="I24">
            <v>1838.26</v>
          </cell>
          <cell r="J24">
            <v>1532.92</v>
          </cell>
          <cell r="K24">
            <v>1570.4</v>
          </cell>
          <cell r="L24">
            <v>1506.15</v>
          </cell>
          <cell r="M24">
            <v>2176.41</v>
          </cell>
          <cell r="N24">
            <v>1531.65</v>
          </cell>
        </row>
        <row r="25">
          <cell r="A25" t="str">
            <v>Westbury, S</v>
          </cell>
          <cell r="B25">
            <v>18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2416.67</v>
          </cell>
          <cell r="H25">
            <v>2416.67</v>
          </cell>
          <cell r="I25">
            <v>2416.67</v>
          </cell>
          <cell r="J25">
            <v>2416.6700000000005</v>
          </cell>
          <cell r="K25">
            <v>2951.6699999999996</v>
          </cell>
          <cell r="L25">
            <v>2416.67</v>
          </cell>
          <cell r="M25">
            <v>2416.67</v>
          </cell>
          <cell r="N25">
            <v>2951.67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TS less non-proj"/>
      <sheetName val="TS_Sort"/>
      <sheetName val="TS_List"/>
    </sheetNames>
    <sheetDataSet>
      <sheetData sheetId="0" refreshError="1">
        <row r="10">
          <cell r="A10" t="str">
            <v>Alexander</v>
          </cell>
          <cell r="B10" t="str">
            <v>Engineer 3</v>
          </cell>
          <cell r="C10">
            <v>33</v>
          </cell>
          <cell r="D10">
            <v>33</v>
          </cell>
          <cell r="E10">
            <v>37</v>
          </cell>
          <cell r="F10">
            <v>51</v>
          </cell>
          <cell r="G10">
            <v>0</v>
          </cell>
        </row>
        <row r="11">
          <cell r="A11" t="str">
            <v>Brownjohn</v>
          </cell>
          <cell r="B11" t="str">
            <v>Engineer 1</v>
          </cell>
          <cell r="C11">
            <v>24</v>
          </cell>
          <cell r="D11">
            <v>28</v>
          </cell>
          <cell r="E11">
            <v>31.5</v>
          </cell>
          <cell r="F11">
            <v>51</v>
          </cell>
          <cell r="G11">
            <v>0</v>
          </cell>
        </row>
        <row r="12">
          <cell r="A12" t="str">
            <v>Champion</v>
          </cell>
          <cell r="B12" t="str">
            <v>Project Director</v>
          </cell>
          <cell r="C12">
            <v>70</v>
          </cell>
          <cell r="D12">
            <v>70</v>
          </cell>
          <cell r="E12">
            <v>78</v>
          </cell>
          <cell r="F12">
            <v>51</v>
          </cell>
          <cell r="G12">
            <v>0</v>
          </cell>
        </row>
        <row r="13">
          <cell r="A13" t="str">
            <v>Griffiths</v>
          </cell>
          <cell r="B13" t="str">
            <v>Engineer 4</v>
          </cell>
          <cell r="C13">
            <v>31</v>
          </cell>
          <cell r="D13">
            <v>36</v>
          </cell>
          <cell r="E13">
            <v>40.5</v>
          </cell>
          <cell r="F13">
            <v>51</v>
          </cell>
          <cell r="G13">
            <v>0</v>
          </cell>
        </row>
        <row r="14">
          <cell r="A14" t="str">
            <v>Harrison</v>
          </cell>
          <cell r="B14" t="str">
            <v>Sen Proj Manager</v>
          </cell>
          <cell r="C14">
            <v>52.5</v>
          </cell>
          <cell r="D14">
            <v>52.5</v>
          </cell>
          <cell r="E14">
            <v>59</v>
          </cell>
          <cell r="F14">
            <v>51</v>
          </cell>
          <cell r="G14">
            <v>0</v>
          </cell>
        </row>
        <row r="15">
          <cell r="A15" t="str">
            <v>Houlis</v>
          </cell>
          <cell r="B15" t="str">
            <v>Project Manager</v>
          </cell>
          <cell r="C15">
            <v>42</v>
          </cell>
          <cell r="D15">
            <v>46.5</v>
          </cell>
          <cell r="E15">
            <v>52</v>
          </cell>
          <cell r="F15">
            <v>51</v>
          </cell>
          <cell r="G15">
            <v>0</v>
          </cell>
        </row>
        <row r="16">
          <cell r="A16" t="str">
            <v>Moriarty</v>
          </cell>
          <cell r="B16" t="str">
            <v>Engineer 4</v>
          </cell>
          <cell r="C16">
            <v>31</v>
          </cell>
          <cell r="D16">
            <v>36</v>
          </cell>
          <cell r="E16">
            <v>40.5</v>
          </cell>
          <cell r="F16">
            <v>51</v>
          </cell>
          <cell r="G16">
            <v>0</v>
          </cell>
        </row>
        <row r="17">
          <cell r="A17" t="str">
            <v>Muncaster</v>
          </cell>
          <cell r="B17" t="str">
            <v>Project Manager</v>
          </cell>
          <cell r="C17">
            <v>42</v>
          </cell>
          <cell r="D17">
            <v>46.5</v>
          </cell>
          <cell r="E17">
            <v>52</v>
          </cell>
          <cell r="F17">
            <v>51</v>
          </cell>
          <cell r="G17">
            <v>0</v>
          </cell>
        </row>
        <row r="18">
          <cell r="A18" t="str">
            <v>Prew</v>
          </cell>
          <cell r="B18" t="str">
            <v>Sen Proj Manager</v>
          </cell>
          <cell r="C18">
            <v>52.5</v>
          </cell>
          <cell r="D18">
            <v>52.5</v>
          </cell>
          <cell r="E18">
            <v>59</v>
          </cell>
          <cell r="F18">
            <v>51</v>
          </cell>
          <cell r="G18">
            <v>0</v>
          </cell>
        </row>
        <row r="19">
          <cell r="A19" t="str">
            <v>Saunders</v>
          </cell>
          <cell r="B19" t="str">
            <v>Project Director</v>
          </cell>
          <cell r="C19">
            <v>70</v>
          </cell>
          <cell r="D19">
            <v>70</v>
          </cell>
          <cell r="E19">
            <v>78</v>
          </cell>
          <cell r="F19">
            <v>51</v>
          </cell>
          <cell r="G19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G Report"/>
      <sheetName val="Check"/>
      <sheetName val="Total "/>
      <sheetName val="D Bates "/>
      <sheetName val="Corporate Management "/>
      <sheetName val="Finance"/>
      <sheetName val="Procurement "/>
      <sheetName val="WQ-NR "/>
      <sheetName val="P Rowland IT "/>
      <sheetName val="R Brimble "/>
      <sheetName val="HR "/>
      <sheetName val="Org Develop "/>
      <sheetName val="S Martin "/>
      <sheetName val="Production "/>
      <sheetName val="Supply "/>
      <sheetName val="Facilities "/>
      <sheetName val="Asset Mgt "/>
      <sheetName val="A McAlinden "/>
      <sheetName val="Network"/>
      <sheetName val="Leakage"/>
      <sheetName val="Contact Centre"/>
      <sheetName val="Rechargeables"/>
      <sheetName val="R Moriarty "/>
      <sheetName val="Regulation "/>
      <sheetName val="Corporate Affairs"/>
      <sheetName val="T Monod "/>
      <sheetName val="Legal "/>
      <sheetName val="Internal Audit "/>
      <sheetName val="SHEQ "/>
      <sheetName val="Education Support "/>
      <sheetName val="Insurance "/>
      <sheetName val="V Muldoon "/>
      <sheetName val="Customer Services "/>
      <sheetName val="Commercial Services "/>
      <sheetName val="Labs "/>
      <sheetName val="Headcount Cost Centre List"/>
      <sheetName val="Cost Centre List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">
          <cell r="A1" t="str">
            <v>Apr-14</v>
          </cell>
        </row>
        <row r="2">
          <cell r="A2" t="str">
            <v>May-14</v>
          </cell>
        </row>
        <row r="3">
          <cell r="A3" t="str">
            <v>Jun-14</v>
          </cell>
        </row>
        <row r="4">
          <cell r="A4" t="str">
            <v>Jul-14</v>
          </cell>
        </row>
        <row r="5">
          <cell r="A5" t="str">
            <v>Aug-14</v>
          </cell>
        </row>
        <row r="6">
          <cell r="A6" t="str">
            <v>Sep-14</v>
          </cell>
        </row>
        <row r="7">
          <cell r="A7" t="str">
            <v>Oct-14</v>
          </cell>
        </row>
        <row r="8">
          <cell r="A8" t="str">
            <v>Nov-14</v>
          </cell>
        </row>
        <row r="9">
          <cell r="A9" t="str">
            <v>Dec-14</v>
          </cell>
        </row>
        <row r="10">
          <cell r="A10" t="str">
            <v>Jan-15</v>
          </cell>
        </row>
        <row r="11">
          <cell r="A11" t="str">
            <v>Feb-15</v>
          </cell>
        </row>
        <row r="12">
          <cell r="A12" t="str">
            <v>Mar-15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tives"/>
      <sheetName val="Remove"/>
      <sheetName val="Cost Summary"/>
      <sheetName val="Indicies"/>
    </sheetNames>
    <sheetDataSet>
      <sheetData sheetId="0"/>
      <sheetData sheetId="1"/>
      <sheetData sheetId="2"/>
      <sheetData sheetId="3">
        <row r="1">
          <cell r="A1" t="str">
            <v>MUST</v>
          </cell>
          <cell r="B1">
            <v>1</v>
          </cell>
        </row>
        <row r="2">
          <cell r="A2" t="str">
            <v>COULD</v>
          </cell>
          <cell r="B2">
            <v>2</v>
          </cell>
        </row>
        <row r="3">
          <cell r="A3" t="str">
            <v>SHOULD</v>
          </cell>
          <cell r="B3">
            <v>3</v>
          </cell>
        </row>
        <row r="4">
          <cell r="A4" t="str">
            <v>WONT</v>
          </cell>
          <cell r="B4">
            <v>4</v>
          </cell>
        </row>
        <row r="5">
          <cell r="B5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CS Account Mapping"/>
      <sheetName val="VEOLIA DETAIL ACC"/>
      <sheetName val="VEOLIA ACTIVITY(Sub-Account)"/>
      <sheetName val="Summary by month"/>
    </sheetNames>
    <sheetDataSet>
      <sheetData sheetId="0"/>
      <sheetData sheetId="1" refreshError="1">
        <row r="1">
          <cell r="A1" t="str">
            <v>Value</v>
          </cell>
          <cell r="B1" t="str">
            <v>DESCRIPTION</v>
          </cell>
          <cell r="C1" t="str">
            <v>Type</v>
          </cell>
          <cell r="D1" t="str">
            <v>Update</v>
          </cell>
        </row>
        <row r="2">
          <cell r="A2" t="str">
            <v>00000</v>
          </cell>
          <cell r="B2" t="str">
            <v>Default</v>
          </cell>
          <cell r="C2" t="str">
            <v>E</v>
          </cell>
          <cell r="D2">
            <v>37463</v>
          </cell>
        </row>
        <row r="3">
          <cell r="A3" t="str">
            <v>10000</v>
          </cell>
          <cell r="B3" t="str">
            <v>Basic Pay</v>
          </cell>
          <cell r="C3" t="str">
            <v>E</v>
          </cell>
          <cell r="D3">
            <v>35417</v>
          </cell>
        </row>
        <row r="4">
          <cell r="A4" t="str">
            <v>10005</v>
          </cell>
          <cell r="B4" t="str">
            <v>Overtime</v>
          </cell>
          <cell r="C4" t="str">
            <v>E</v>
          </cell>
          <cell r="D4">
            <v>35417</v>
          </cell>
        </row>
        <row r="5">
          <cell r="A5" t="str">
            <v>10010</v>
          </cell>
          <cell r="B5" t="str">
            <v>Other Overtime</v>
          </cell>
          <cell r="C5" t="str">
            <v>E</v>
          </cell>
          <cell r="D5">
            <v>35417</v>
          </cell>
        </row>
        <row r="6">
          <cell r="A6" t="str">
            <v>10011</v>
          </cell>
          <cell r="B6" t="str">
            <v>Standby Payments</v>
          </cell>
          <cell r="C6" t="str">
            <v>E</v>
          </cell>
          <cell r="D6">
            <v>36473</v>
          </cell>
        </row>
        <row r="7">
          <cell r="A7" t="str">
            <v>10012</v>
          </cell>
          <cell r="B7" t="str">
            <v>Call Out Payments</v>
          </cell>
          <cell r="C7" t="str">
            <v>E</v>
          </cell>
          <cell r="D7">
            <v>36473</v>
          </cell>
        </row>
        <row r="8">
          <cell r="A8" t="str">
            <v>10015</v>
          </cell>
          <cell r="B8" t="str">
            <v>Employers Nat Ins Contribs</v>
          </cell>
          <cell r="C8" t="str">
            <v>E</v>
          </cell>
          <cell r="D8">
            <v>35417</v>
          </cell>
        </row>
        <row r="9">
          <cell r="A9" t="str">
            <v>10016</v>
          </cell>
          <cell r="B9" t="str">
            <v>Class NIC1A</v>
          </cell>
          <cell r="C9" t="str">
            <v>E</v>
          </cell>
          <cell r="D9">
            <v>38047</v>
          </cell>
        </row>
        <row r="10">
          <cell r="A10" t="str">
            <v>10020</v>
          </cell>
          <cell r="B10" t="str">
            <v>Employers Pension Contribs</v>
          </cell>
          <cell r="C10" t="str">
            <v>E</v>
          </cell>
          <cell r="D10">
            <v>35417</v>
          </cell>
        </row>
        <row r="11">
          <cell r="A11" t="str">
            <v>10021</v>
          </cell>
          <cell r="B11" t="str">
            <v>Pension Provision</v>
          </cell>
          <cell r="C11" t="str">
            <v>E</v>
          </cell>
          <cell r="D11">
            <v>38021</v>
          </cell>
        </row>
        <row r="12">
          <cell r="A12" t="str">
            <v>10024</v>
          </cell>
          <cell r="B12" t="str">
            <v>Employers Superannuation SCCPS</v>
          </cell>
          <cell r="C12" t="str">
            <v>E</v>
          </cell>
          <cell r="D12">
            <v>36635</v>
          </cell>
        </row>
        <row r="13">
          <cell r="A13" t="str">
            <v>10025</v>
          </cell>
          <cell r="B13" t="str">
            <v>LA Pension Scheme Contribs</v>
          </cell>
          <cell r="C13" t="str">
            <v>E</v>
          </cell>
          <cell r="D13">
            <v>35417</v>
          </cell>
        </row>
        <row r="14">
          <cell r="A14" t="str">
            <v>10026</v>
          </cell>
          <cell r="B14" t="str">
            <v>FRS 17 Pensions Actuarial Gain / Loss (STRGL)</v>
          </cell>
          <cell r="C14" t="str">
            <v>E</v>
          </cell>
          <cell r="D14">
            <v>38782</v>
          </cell>
        </row>
        <row r="15">
          <cell r="A15" t="str">
            <v>10030</v>
          </cell>
          <cell r="B15" t="str">
            <v>Consultants Costs</v>
          </cell>
          <cell r="C15" t="str">
            <v>E</v>
          </cell>
          <cell r="D15">
            <v>36473</v>
          </cell>
        </row>
        <row r="16">
          <cell r="A16" t="str">
            <v>10035</v>
          </cell>
          <cell r="B16" t="str">
            <v>TVW Support - FSSC/IT</v>
          </cell>
          <cell r="C16" t="str">
            <v>E</v>
          </cell>
          <cell r="D16">
            <v>37960</v>
          </cell>
        </row>
        <row r="17">
          <cell r="A17" t="str">
            <v>10036</v>
          </cell>
          <cell r="B17" t="str">
            <v>TVW Support - HR</v>
          </cell>
          <cell r="C17" t="str">
            <v>E</v>
          </cell>
          <cell r="D17">
            <v>37960</v>
          </cell>
        </row>
        <row r="18">
          <cell r="A18" t="str">
            <v>10040</v>
          </cell>
          <cell r="B18" t="str">
            <v>Staff seconded from Group</v>
          </cell>
          <cell r="C18" t="str">
            <v>E</v>
          </cell>
          <cell r="D18">
            <v>36473</v>
          </cell>
        </row>
        <row r="19">
          <cell r="A19" t="str">
            <v>10041</v>
          </cell>
          <cell r="B19" t="str">
            <v>Staff Seconded - Legal</v>
          </cell>
          <cell r="C19" t="str">
            <v>E</v>
          </cell>
          <cell r="D19">
            <v>38047</v>
          </cell>
        </row>
        <row r="20">
          <cell r="A20" t="str">
            <v>10042</v>
          </cell>
          <cell r="B20" t="str">
            <v>Staff Seconded - Finance</v>
          </cell>
          <cell r="C20" t="str">
            <v>E</v>
          </cell>
          <cell r="D20">
            <v>38047</v>
          </cell>
        </row>
        <row r="21">
          <cell r="A21" t="str">
            <v>10045</v>
          </cell>
          <cell r="B21" t="str">
            <v>Staff seconded from France</v>
          </cell>
          <cell r="C21" t="str">
            <v>E</v>
          </cell>
          <cell r="D21">
            <v>36473</v>
          </cell>
        </row>
        <row r="22">
          <cell r="A22" t="str">
            <v>10050</v>
          </cell>
          <cell r="B22" t="str">
            <v>Gross Pay Monthly</v>
          </cell>
          <cell r="C22" t="str">
            <v>E</v>
          </cell>
          <cell r="D22">
            <v>36655</v>
          </cell>
        </row>
        <row r="23">
          <cell r="A23" t="str">
            <v>10051</v>
          </cell>
          <cell r="B23" t="str">
            <v>THWS Monthly Salary Basic Pay</v>
          </cell>
          <cell r="C23" t="str">
            <v>E</v>
          </cell>
          <cell r="D23">
            <v>37053</v>
          </cell>
        </row>
        <row r="24">
          <cell r="A24" t="str">
            <v>10052</v>
          </cell>
          <cell r="B24" t="str">
            <v>THWS Monthly Salary NI</v>
          </cell>
          <cell r="C24" t="str">
            <v>E</v>
          </cell>
          <cell r="D24">
            <v>37053</v>
          </cell>
        </row>
        <row r="25">
          <cell r="A25" t="str">
            <v>10053</v>
          </cell>
          <cell r="B25" t="str">
            <v>THWS Monthly Salary Supp</v>
          </cell>
          <cell r="C25" t="str">
            <v>E</v>
          </cell>
          <cell r="D25">
            <v>37053</v>
          </cell>
        </row>
        <row r="26">
          <cell r="A26" t="str">
            <v>10054</v>
          </cell>
          <cell r="B26" t="str">
            <v>THWS Monthly Salary Other Costs</v>
          </cell>
          <cell r="C26" t="str">
            <v>E</v>
          </cell>
          <cell r="D26">
            <v>37053</v>
          </cell>
        </row>
        <row r="27">
          <cell r="A27" t="str">
            <v>10055</v>
          </cell>
          <cell r="B27" t="str">
            <v>THWS Monthly Salary Recharges</v>
          </cell>
          <cell r="C27" t="str">
            <v>E</v>
          </cell>
          <cell r="D27">
            <v>37053</v>
          </cell>
        </row>
        <row r="28">
          <cell r="A28" t="str">
            <v>10100</v>
          </cell>
          <cell r="B28" t="str">
            <v>Relocation Expenses</v>
          </cell>
          <cell r="C28" t="str">
            <v>E</v>
          </cell>
          <cell r="D28">
            <v>35417</v>
          </cell>
        </row>
        <row r="29">
          <cell r="A29" t="str">
            <v>10105</v>
          </cell>
          <cell r="B29" t="str">
            <v>Staff Welfare</v>
          </cell>
          <cell r="C29" t="str">
            <v>E</v>
          </cell>
          <cell r="D29">
            <v>35417</v>
          </cell>
        </row>
        <row r="30">
          <cell r="A30" t="str">
            <v>10110</v>
          </cell>
          <cell r="B30" t="str">
            <v>Catering &amp; Hospitality (non deductable)</v>
          </cell>
          <cell r="C30" t="str">
            <v>E</v>
          </cell>
          <cell r="D30">
            <v>36185</v>
          </cell>
        </row>
        <row r="31">
          <cell r="A31" t="str">
            <v>10115</v>
          </cell>
          <cell r="B31" t="str">
            <v>Catering &amp; Hospitality (deductable)</v>
          </cell>
          <cell r="C31" t="str">
            <v>E</v>
          </cell>
          <cell r="D31">
            <v>35417</v>
          </cell>
        </row>
        <row r="32">
          <cell r="A32" t="str">
            <v>10120</v>
          </cell>
          <cell r="B32" t="str">
            <v>Company Social Events</v>
          </cell>
          <cell r="C32" t="str">
            <v>E</v>
          </cell>
          <cell r="D32">
            <v>35417</v>
          </cell>
        </row>
        <row r="33">
          <cell r="A33" t="str">
            <v>10121</v>
          </cell>
          <cell r="B33" t="str">
            <v>Sports and Social Club</v>
          </cell>
          <cell r="C33" t="str">
            <v>E</v>
          </cell>
          <cell r="D33">
            <v>37603</v>
          </cell>
        </row>
        <row r="34">
          <cell r="A34" t="str">
            <v>10122</v>
          </cell>
          <cell r="B34" t="str">
            <v>Budget for Successes</v>
          </cell>
          <cell r="C34" t="str">
            <v>E</v>
          </cell>
          <cell r="D34">
            <v>37536</v>
          </cell>
        </row>
        <row r="35">
          <cell r="A35" t="str">
            <v>10123</v>
          </cell>
          <cell r="B35" t="str">
            <v>Fun Day</v>
          </cell>
          <cell r="C35" t="str">
            <v>E</v>
          </cell>
          <cell r="D35">
            <v>37708</v>
          </cell>
        </row>
        <row r="36">
          <cell r="A36" t="str">
            <v>10124</v>
          </cell>
          <cell r="B36" t="str">
            <v>Tax on Successes</v>
          </cell>
          <cell r="C36" t="str">
            <v>E</v>
          </cell>
          <cell r="D36">
            <v>37994</v>
          </cell>
        </row>
        <row r="37">
          <cell r="A37" t="str">
            <v>10125</v>
          </cell>
          <cell r="B37" t="str">
            <v>Medical Fees</v>
          </cell>
          <cell r="C37" t="str">
            <v>E</v>
          </cell>
          <cell r="D37">
            <v>35417</v>
          </cell>
        </row>
        <row r="38">
          <cell r="A38" t="str">
            <v>10130</v>
          </cell>
          <cell r="B38" t="str">
            <v>Pen Fund Admin Fee</v>
          </cell>
          <cell r="C38" t="str">
            <v>E</v>
          </cell>
          <cell r="D38">
            <v>35417</v>
          </cell>
        </row>
        <row r="39">
          <cell r="A39" t="str">
            <v>10131</v>
          </cell>
          <cell r="B39" t="str">
            <v>FRS 17 service Charge</v>
          </cell>
          <cell r="C39" t="str">
            <v>E</v>
          </cell>
          <cell r="D39">
            <v>38986</v>
          </cell>
        </row>
        <row r="40">
          <cell r="A40" t="str">
            <v>10135</v>
          </cell>
          <cell r="B40" t="str">
            <v>Staff Advertising &amp; Recruitment</v>
          </cell>
          <cell r="C40" t="str">
            <v>E</v>
          </cell>
          <cell r="D40">
            <v>35417</v>
          </cell>
        </row>
        <row r="41">
          <cell r="A41" t="str">
            <v>10140</v>
          </cell>
          <cell r="B41" t="str">
            <v>Staff Telephone Allowances</v>
          </cell>
          <cell r="C41" t="str">
            <v>E</v>
          </cell>
          <cell r="D41">
            <v>35417</v>
          </cell>
        </row>
        <row r="42">
          <cell r="A42" t="str">
            <v>10145</v>
          </cell>
          <cell r="B42" t="str">
            <v>Private Health Care</v>
          </cell>
          <cell r="C42" t="str">
            <v>E</v>
          </cell>
          <cell r="D42">
            <v>35417</v>
          </cell>
        </row>
        <row r="43">
          <cell r="A43" t="str">
            <v>10150</v>
          </cell>
          <cell r="B43" t="str">
            <v>Voluntary Severence</v>
          </cell>
          <cell r="C43" t="str">
            <v>E</v>
          </cell>
          <cell r="D43">
            <v>35417</v>
          </cell>
        </row>
        <row r="44">
          <cell r="A44" t="str">
            <v>10155</v>
          </cell>
          <cell r="B44" t="str">
            <v>Severence   Pension</v>
          </cell>
          <cell r="C44" t="str">
            <v>E</v>
          </cell>
          <cell r="D44">
            <v>36185</v>
          </cell>
        </row>
        <row r="45">
          <cell r="A45" t="str">
            <v>10160</v>
          </cell>
          <cell r="B45" t="str">
            <v>Training courses/conferences</v>
          </cell>
          <cell r="C45" t="str">
            <v>E</v>
          </cell>
          <cell r="D45">
            <v>35417</v>
          </cell>
        </row>
        <row r="46">
          <cell r="A46" t="str">
            <v>10161</v>
          </cell>
          <cell r="B46" t="str">
            <v>Training VEDC</v>
          </cell>
          <cell r="C46" t="str">
            <v>E</v>
          </cell>
          <cell r="D46">
            <v>38415</v>
          </cell>
        </row>
        <row r="47">
          <cell r="A47" t="str">
            <v>10165</v>
          </cell>
          <cell r="B47" t="str">
            <v>Other indirect Employment Costs</v>
          </cell>
          <cell r="C47" t="str">
            <v>E</v>
          </cell>
          <cell r="D47">
            <v>35417</v>
          </cell>
        </row>
        <row r="48">
          <cell r="A48" t="str">
            <v>10170</v>
          </cell>
          <cell r="B48" t="str">
            <v>Staff Travel &amp; Subsistence-UK</v>
          </cell>
          <cell r="C48" t="str">
            <v>E</v>
          </cell>
          <cell r="D48">
            <v>37960</v>
          </cell>
        </row>
        <row r="49">
          <cell r="A49" t="str">
            <v>10171</v>
          </cell>
          <cell r="B49" t="str">
            <v>Staff Travel &amp; Subsistence-Overseas</v>
          </cell>
          <cell r="C49" t="str">
            <v>E</v>
          </cell>
          <cell r="D49">
            <v>37960</v>
          </cell>
        </row>
        <row r="50">
          <cell r="A50" t="str">
            <v>10172</v>
          </cell>
          <cell r="B50" t="str">
            <v>Home to Work Mileage</v>
          </cell>
          <cell r="C50" t="str">
            <v>E</v>
          </cell>
          <cell r="D50">
            <v>36473</v>
          </cell>
        </row>
        <row r="51">
          <cell r="A51" t="str">
            <v>10173</v>
          </cell>
          <cell r="B51" t="str">
            <v>Working Lunches Expense</v>
          </cell>
          <cell r="C51" t="str">
            <v>E</v>
          </cell>
          <cell r="D51">
            <v>37278</v>
          </cell>
        </row>
        <row r="52">
          <cell r="A52" t="str">
            <v>10174</v>
          </cell>
          <cell r="B52" t="str">
            <v>Tax on Working Lunches</v>
          </cell>
          <cell r="C52" t="str">
            <v>E</v>
          </cell>
          <cell r="D52">
            <v>37336</v>
          </cell>
        </row>
        <row r="53">
          <cell r="A53" t="str">
            <v>10175</v>
          </cell>
          <cell r="B53" t="str">
            <v>Agency Staff</v>
          </cell>
          <cell r="C53" t="str">
            <v>E</v>
          </cell>
          <cell r="D53">
            <v>35417</v>
          </cell>
        </row>
        <row r="54">
          <cell r="A54" t="str">
            <v>10178</v>
          </cell>
          <cell r="B54" t="str">
            <v>Hotels &amp; Accomodation</v>
          </cell>
          <cell r="C54" t="str">
            <v>E</v>
          </cell>
          <cell r="D54">
            <v>37960</v>
          </cell>
        </row>
        <row r="55">
          <cell r="A55" t="str">
            <v>10179</v>
          </cell>
          <cell r="B55" t="str">
            <v>AP Barclaycard Suspense</v>
          </cell>
          <cell r="C55" t="str">
            <v>E</v>
          </cell>
          <cell r="D55">
            <v>37960</v>
          </cell>
        </row>
        <row r="56">
          <cell r="A56" t="str">
            <v>10180</v>
          </cell>
          <cell r="B56" t="str">
            <v>Directors Pensions</v>
          </cell>
          <cell r="C56" t="str">
            <v>E</v>
          </cell>
          <cell r="D56">
            <v>35417</v>
          </cell>
        </row>
        <row r="57">
          <cell r="A57" t="str">
            <v>10182</v>
          </cell>
          <cell r="B57" t="str">
            <v>Directors Expenses</v>
          </cell>
          <cell r="C57" t="str">
            <v>E</v>
          </cell>
          <cell r="D57">
            <v>37440</v>
          </cell>
        </row>
        <row r="58">
          <cell r="A58" t="str">
            <v>10185</v>
          </cell>
          <cell r="B58" t="str">
            <v>Directors Fees</v>
          </cell>
          <cell r="C58" t="str">
            <v>E</v>
          </cell>
          <cell r="D58">
            <v>35417</v>
          </cell>
        </row>
        <row r="59">
          <cell r="A59" t="str">
            <v>10190</v>
          </cell>
          <cell r="B59" t="str">
            <v>Pay Recharged to Initiatives</v>
          </cell>
          <cell r="C59" t="str">
            <v>E</v>
          </cell>
          <cell r="D59">
            <v>38751</v>
          </cell>
        </row>
        <row r="60">
          <cell r="A60" t="str">
            <v>10200</v>
          </cell>
          <cell r="B60" t="str">
            <v>Fixed Overheads   Capital</v>
          </cell>
          <cell r="C60" t="str">
            <v>E</v>
          </cell>
          <cell r="D60">
            <v>36185</v>
          </cell>
        </row>
        <row r="61">
          <cell r="A61" t="str">
            <v>10205</v>
          </cell>
          <cell r="B61" t="str">
            <v>Fixed Overheads   Rechargeable</v>
          </cell>
          <cell r="C61" t="str">
            <v>E</v>
          </cell>
          <cell r="D61">
            <v>36185</v>
          </cell>
        </row>
        <row r="62">
          <cell r="A62" t="str">
            <v>10210</v>
          </cell>
          <cell r="B62" t="str">
            <v>Fixed Overheads   Revenue</v>
          </cell>
          <cell r="C62" t="str">
            <v>E</v>
          </cell>
          <cell r="D62">
            <v>36185</v>
          </cell>
        </row>
        <row r="63">
          <cell r="A63" t="str">
            <v>10215</v>
          </cell>
          <cell r="B63" t="str">
            <v>Pay Recharged  Capital</v>
          </cell>
          <cell r="C63" t="str">
            <v>E</v>
          </cell>
          <cell r="D63">
            <v>37025</v>
          </cell>
        </row>
        <row r="64">
          <cell r="A64" t="str">
            <v>10220</v>
          </cell>
          <cell r="B64" t="str">
            <v>Pay Recharged  Rechargeable</v>
          </cell>
          <cell r="C64" t="str">
            <v>E</v>
          </cell>
          <cell r="D64">
            <v>37025</v>
          </cell>
        </row>
        <row r="65">
          <cell r="A65" t="str">
            <v>10221</v>
          </cell>
          <cell r="B65" t="str">
            <v>Pay Recharged Staff Time Charges</v>
          </cell>
          <cell r="C65" t="str">
            <v>E</v>
          </cell>
          <cell r="D65">
            <v>37960</v>
          </cell>
        </row>
        <row r="66">
          <cell r="A66" t="str">
            <v>10222</v>
          </cell>
          <cell r="B66" t="str">
            <v>Pay Recharged Directors Fees Recharges</v>
          </cell>
          <cell r="C66" t="str">
            <v>E</v>
          </cell>
          <cell r="D66">
            <v>37960</v>
          </cell>
        </row>
        <row r="67">
          <cell r="A67" t="str">
            <v>10230</v>
          </cell>
          <cell r="B67" t="str">
            <v>Labour Time</v>
          </cell>
          <cell r="C67" t="str">
            <v>E</v>
          </cell>
          <cell r="D67">
            <v>35417</v>
          </cell>
        </row>
        <row r="68">
          <cell r="A68" t="str">
            <v>10231</v>
          </cell>
          <cell r="B68" t="str">
            <v>Straight Salary Costs</v>
          </cell>
          <cell r="C68" t="str">
            <v>E</v>
          </cell>
          <cell r="D68">
            <v>37960</v>
          </cell>
        </row>
        <row r="69">
          <cell r="A69" t="str">
            <v>10232</v>
          </cell>
          <cell r="B69" t="str">
            <v>Std Cost of Non productive Time</v>
          </cell>
          <cell r="C69" t="str">
            <v>E</v>
          </cell>
          <cell r="D69">
            <v>38691</v>
          </cell>
        </row>
        <row r="70">
          <cell r="A70" t="str">
            <v>10233</v>
          </cell>
          <cell r="B70" t="str">
            <v>HOC Project Costs</v>
          </cell>
          <cell r="C70" t="str">
            <v>E</v>
          </cell>
          <cell r="D70">
            <v>37960</v>
          </cell>
        </row>
        <row r="71">
          <cell r="A71" t="str">
            <v>10234</v>
          </cell>
          <cell r="B71" t="str">
            <v>HOC Project Accruals</v>
          </cell>
          <cell r="C71" t="str">
            <v>E</v>
          </cell>
          <cell r="D71">
            <v>37960</v>
          </cell>
        </row>
        <row r="72">
          <cell r="A72" t="str">
            <v>10235</v>
          </cell>
          <cell r="B72" t="str">
            <v>Pay Costs Recharged  Capital  100%</v>
          </cell>
          <cell r="C72" t="str">
            <v>E</v>
          </cell>
          <cell r="D72">
            <v>36185</v>
          </cell>
        </row>
        <row r="73">
          <cell r="A73" t="str">
            <v>10237</v>
          </cell>
          <cell r="B73" t="str">
            <v>Project Costs - Construction</v>
          </cell>
          <cell r="C73" t="str">
            <v>E</v>
          </cell>
          <cell r="D73">
            <v>38621</v>
          </cell>
        </row>
        <row r="74">
          <cell r="A74" t="str">
            <v>10250</v>
          </cell>
          <cell r="B74" t="str">
            <v>Non-pay costs awaiting capitalisation</v>
          </cell>
          <cell r="C74" t="str">
            <v>E</v>
          </cell>
          <cell r="D74">
            <v>37396</v>
          </cell>
        </row>
        <row r="75">
          <cell r="A75" t="str">
            <v>10255</v>
          </cell>
          <cell r="B75" t="str">
            <v>Charge to VWP</v>
          </cell>
          <cell r="C75" t="str">
            <v>E</v>
          </cell>
          <cell r="D75">
            <v>37442</v>
          </cell>
        </row>
        <row r="76">
          <cell r="A76" t="str">
            <v>10310</v>
          </cell>
          <cell r="B76" t="str">
            <v>Staff Rents</v>
          </cell>
          <cell r="C76" t="str">
            <v>E</v>
          </cell>
          <cell r="D76">
            <v>36473</v>
          </cell>
        </row>
        <row r="77">
          <cell r="A77" t="str">
            <v>10340</v>
          </cell>
          <cell r="B77" t="str">
            <v>Staff Travel Expats - change to Expats Costs</v>
          </cell>
          <cell r="C77" t="str">
            <v>E</v>
          </cell>
          <cell r="D77">
            <v>38510</v>
          </cell>
        </row>
        <row r="78">
          <cell r="A78" t="str">
            <v>10501</v>
          </cell>
          <cell r="B78" t="str">
            <v>Allces   Phone/Meals/First Aid (THWS)</v>
          </cell>
          <cell r="C78" t="str">
            <v>E</v>
          </cell>
          <cell r="D78">
            <v>36959</v>
          </cell>
        </row>
        <row r="79">
          <cell r="A79" t="str">
            <v>10502</v>
          </cell>
          <cell r="B79" t="str">
            <v>Holiday Pay (THWS)</v>
          </cell>
          <cell r="C79" t="str">
            <v>E</v>
          </cell>
          <cell r="D79">
            <v>36634</v>
          </cell>
        </row>
        <row r="80">
          <cell r="A80" t="str">
            <v>10503</v>
          </cell>
          <cell r="B80" t="str">
            <v>Sick Pay (THWS)</v>
          </cell>
          <cell r="C80" t="str">
            <v>E</v>
          </cell>
          <cell r="D80">
            <v>36634</v>
          </cell>
        </row>
        <row r="81">
          <cell r="A81" t="str">
            <v>10505</v>
          </cell>
          <cell r="B81" t="str">
            <v>Unallocable Time - Lost/Wet (THWS)</v>
          </cell>
          <cell r="C81" t="str">
            <v>E</v>
          </cell>
          <cell r="D81">
            <v>36634</v>
          </cell>
        </row>
        <row r="82">
          <cell r="A82" t="str">
            <v>10506</v>
          </cell>
          <cell r="B82" t="str">
            <v>Travel Time (THWS)</v>
          </cell>
          <cell r="C82" t="str">
            <v>E</v>
          </cell>
          <cell r="D82">
            <v>36634</v>
          </cell>
        </row>
        <row r="83">
          <cell r="A83" t="str">
            <v>10510</v>
          </cell>
          <cell r="B83" t="str">
            <v>Pension (Southern Region)</v>
          </cell>
          <cell r="C83" t="str">
            <v>E</v>
          </cell>
          <cell r="D83">
            <v>37291</v>
          </cell>
        </row>
        <row r="84">
          <cell r="A84" t="str">
            <v>10511</v>
          </cell>
          <cell r="B84" t="str">
            <v>Weekly Pension (Southern Region)</v>
          </cell>
          <cell r="C84" t="str">
            <v>E</v>
          </cell>
          <cell r="D84">
            <v>37291</v>
          </cell>
        </row>
        <row r="85">
          <cell r="A85" t="str">
            <v>10520</v>
          </cell>
          <cell r="B85" t="str">
            <v>Project 2005</v>
          </cell>
          <cell r="C85" t="str">
            <v>E</v>
          </cell>
          <cell r="D85">
            <v>38281</v>
          </cell>
        </row>
        <row r="86">
          <cell r="A86" t="str">
            <v>10521</v>
          </cell>
          <cell r="B86" t="str">
            <v>Employee Support</v>
          </cell>
          <cell r="C86" t="str">
            <v>E</v>
          </cell>
          <cell r="D86">
            <v>38281</v>
          </cell>
        </row>
        <row r="87">
          <cell r="A87" t="str">
            <v>10522</v>
          </cell>
          <cell r="B87" t="str">
            <v>Sundry Legal Support</v>
          </cell>
          <cell r="C87" t="str">
            <v>E</v>
          </cell>
          <cell r="D87">
            <v>38281</v>
          </cell>
        </row>
        <row r="88">
          <cell r="A88" t="str">
            <v>14000</v>
          </cell>
          <cell r="B88" t="str">
            <v>Cos Time</v>
          </cell>
          <cell r="C88" t="str">
            <v>E</v>
          </cell>
          <cell r="D88">
            <v>36473</v>
          </cell>
        </row>
        <row r="89">
          <cell r="A89" t="str">
            <v>15000</v>
          </cell>
          <cell r="B89" t="str">
            <v>Cos Disburse</v>
          </cell>
          <cell r="C89" t="str">
            <v>E</v>
          </cell>
          <cell r="D89">
            <v>36473</v>
          </cell>
        </row>
        <row r="90">
          <cell r="A90" t="str">
            <v>20000</v>
          </cell>
          <cell r="B90" t="str">
            <v>Disinfectant</v>
          </cell>
          <cell r="C90" t="str">
            <v>E</v>
          </cell>
          <cell r="D90">
            <v>37007</v>
          </cell>
        </row>
        <row r="91">
          <cell r="A91" t="str">
            <v>20003</v>
          </cell>
          <cell r="B91" t="str">
            <v>Citric Acid</v>
          </cell>
          <cell r="C91" t="str">
            <v>E</v>
          </cell>
          <cell r="D91">
            <v>37637</v>
          </cell>
        </row>
        <row r="92">
          <cell r="A92" t="str">
            <v>20006</v>
          </cell>
          <cell r="B92" t="str">
            <v>Sodium Bisulphite</v>
          </cell>
          <cell r="C92" t="str">
            <v>E</v>
          </cell>
          <cell r="D92">
            <v>36901</v>
          </cell>
        </row>
        <row r="93">
          <cell r="A93" t="str">
            <v>20010</v>
          </cell>
          <cell r="B93" t="str">
            <v>Other Operational Gases</v>
          </cell>
          <cell r="C93" t="str">
            <v>E</v>
          </cell>
          <cell r="D93">
            <v>35417</v>
          </cell>
        </row>
        <row r="94">
          <cell r="A94" t="str">
            <v>20020</v>
          </cell>
          <cell r="B94" t="str">
            <v>Active Carbon</v>
          </cell>
          <cell r="C94" t="str">
            <v>E</v>
          </cell>
          <cell r="D94">
            <v>37034</v>
          </cell>
        </row>
        <row r="95">
          <cell r="A95" t="str">
            <v>20025</v>
          </cell>
          <cell r="B95" t="str">
            <v>Coagulants</v>
          </cell>
          <cell r="C95" t="str">
            <v>E</v>
          </cell>
          <cell r="D95">
            <v>37007</v>
          </cell>
        </row>
        <row r="96">
          <cell r="A96" t="str">
            <v>20026</v>
          </cell>
          <cell r="B96" t="str">
            <v>Ferric Chloride</v>
          </cell>
          <cell r="C96" t="str">
            <v>E</v>
          </cell>
          <cell r="D96">
            <v>36901</v>
          </cell>
        </row>
        <row r="97">
          <cell r="A97" t="str">
            <v>20028</v>
          </cell>
          <cell r="B97" t="str">
            <v>Ferric Sulphate</v>
          </cell>
          <cell r="C97" t="str">
            <v>E</v>
          </cell>
          <cell r="D97">
            <v>38504</v>
          </cell>
        </row>
        <row r="98">
          <cell r="A98" t="str">
            <v>20030</v>
          </cell>
          <cell r="B98" t="str">
            <v>Coagulant Aid</v>
          </cell>
          <cell r="C98" t="str">
            <v>E</v>
          </cell>
          <cell r="D98">
            <v>35417</v>
          </cell>
        </row>
        <row r="99">
          <cell r="A99" t="str">
            <v>20035</v>
          </cell>
          <cell r="B99" t="str">
            <v>Phosphate Treatment</v>
          </cell>
          <cell r="C99" t="str">
            <v>E</v>
          </cell>
          <cell r="D99">
            <v>35417</v>
          </cell>
        </row>
        <row r="100">
          <cell r="A100" t="str">
            <v>20037</v>
          </cell>
          <cell r="B100" t="str">
            <v>Sodium Polysulphate</v>
          </cell>
          <cell r="C100" t="str">
            <v>E</v>
          </cell>
          <cell r="D100">
            <v>38258</v>
          </cell>
        </row>
        <row r="101">
          <cell r="A101" t="str">
            <v>20040</v>
          </cell>
          <cell r="B101" t="str">
            <v>Softeners</v>
          </cell>
          <cell r="C101" t="str">
            <v>E</v>
          </cell>
          <cell r="D101">
            <v>38503</v>
          </cell>
        </row>
        <row r="102">
          <cell r="A102" t="str">
            <v>20045</v>
          </cell>
          <cell r="B102" t="str">
            <v>Other Operational Chemicals</v>
          </cell>
          <cell r="C102" t="str">
            <v>E</v>
          </cell>
          <cell r="D102">
            <v>35417</v>
          </cell>
        </row>
        <row r="103">
          <cell r="A103" t="str">
            <v>20048</v>
          </cell>
          <cell r="B103" t="str">
            <v>Other</v>
          </cell>
          <cell r="C103" t="str">
            <v>E</v>
          </cell>
          <cell r="D103">
            <v>36665</v>
          </cell>
        </row>
        <row r="104">
          <cell r="A104" t="str">
            <v>20050</v>
          </cell>
          <cell r="B104" t="str">
            <v>Lab Chemicals</v>
          </cell>
          <cell r="C104" t="str">
            <v>E</v>
          </cell>
          <cell r="D104">
            <v>35417</v>
          </cell>
        </row>
        <row r="105">
          <cell r="A105" t="str">
            <v>20055</v>
          </cell>
          <cell r="B105" t="str">
            <v>Cryptosporidium Analysis</v>
          </cell>
          <cell r="C105" t="str">
            <v>E</v>
          </cell>
          <cell r="D105">
            <v>36665</v>
          </cell>
        </row>
        <row r="106">
          <cell r="A106" t="str">
            <v>20060</v>
          </cell>
          <cell r="B106" t="str">
            <v>Chemical and Micro Analysis</v>
          </cell>
          <cell r="C106" t="str">
            <v>E</v>
          </cell>
          <cell r="D106">
            <v>37803</v>
          </cell>
        </row>
        <row r="107">
          <cell r="A107" t="str">
            <v>20065</v>
          </cell>
          <cell r="B107" t="str">
            <v>Membrane Antiscalent</v>
          </cell>
          <cell r="C107" t="str">
            <v>E</v>
          </cell>
          <cell r="D107">
            <v>38575</v>
          </cell>
        </row>
        <row r="108">
          <cell r="A108" t="str">
            <v>20067</v>
          </cell>
          <cell r="B108" t="str">
            <v>UNUSED</v>
          </cell>
          <cell r="C108" t="str">
            <v>E</v>
          </cell>
          <cell r="D108">
            <v>36999</v>
          </cell>
        </row>
        <row r="109">
          <cell r="A109" t="str">
            <v>20068</v>
          </cell>
          <cell r="B109" t="str">
            <v>UNUSED</v>
          </cell>
          <cell r="C109" t="str">
            <v>E</v>
          </cell>
          <cell r="D109">
            <v>36999</v>
          </cell>
        </row>
        <row r="110">
          <cell r="A110" t="str">
            <v>20069</v>
          </cell>
          <cell r="B110" t="str">
            <v>UNUSED</v>
          </cell>
          <cell r="C110" t="str">
            <v>E</v>
          </cell>
          <cell r="D110">
            <v>36999</v>
          </cell>
        </row>
        <row r="111">
          <cell r="A111" t="str">
            <v>20070</v>
          </cell>
          <cell r="B111" t="str">
            <v>UNUSED</v>
          </cell>
          <cell r="C111" t="str">
            <v>E</v>
          </cell>
          <cell r="D111">
            <v>36999</v>
          </cell>
        </row>
        <row r="112">
          <cell r="A112" t="str">
            <v>20071</v>
          </cell>
          <cell r="B112" t="str">
            <v>UNUSED</v>
          </cell>
          <cell r="C112" t="str">
            <v>E</v>
          </cell>
          <cell r="D112">
            <v>36999</v>
          </cell>
        </row>
        <row r="113">
          <cell r="A113" t="str">
            <v>20072</v>
          </cell>
          <cell r="B113" t="str">
            <v>UNUSED</v>
          </cell>
          <cell r="C113" t="str">
            <v>E</v>
          </cell>
          <cell r="D113">
            <v>36999</v>
          </cell>
        </row>
        <row r="114">
          <cell r="A114" t="str">
            <v>20077</v>
          </cell>
          <cell r="B114" t="str">
            <v>Hydrochloric Acid</v>
          </cell>
          <cell r="C114" t="str">
            <v>E</v>
          </cell>
          <cell r="D114">
            <v>36998</v>
          </cell>
        </row>
        <row r="115">
          <cell r="A115" t="str">
            <v>20078</v>
          </cell>
          <cell r="B115" t="str">
            <v>Permaclean 77</v>
          </cell>
          <cell r="C115" t="str">
            <v>E</v>
          </cell>
          <cell r="D115">
            <v>36998</v>
          </cell>
        </row>
        <row r="116">
          <cell r="A116" t="str">
            <v>20081</v>
          </cell>
          <cell r="B116" t="str">
            <v>Polyaluminium Chloride (PACI)</v>
          </cell>
          <cell r="C116" t="str">
            <v>E</v>
          </cell>
          <cell r="D116">
            <v>36635</v>
          </cell>
        </row>
        <row r="117">
          <cell r="A117" t="str">
            <v>20082</v>
          </cell>
          <cell r="B117" t="str">
            <v>Chlorine</v>
          </cell>
          <cell r="C117" t="str">
            <v>E</v>
          </cell>
          <cell r="D117">
            <v>36635</v>
          </cell>
        </row>
        <row r="118">
          <cell r="A118" t="str">
            <v>20083</v>
          </cell>
          <cell r="B118" t="str">
            <v>Sulphur Dioxide</v>
          </cell>
          <cell r="C118" t="str">
            <v>E</v>
          </cell>
          <cell r="D118">
            <v>36635</v>
          </cell>
        </row>
        <row r="119">
          <cell r="A119" t="str">
            <v>20084</v>
          </cell>
          <cell r="B119" t="str">
            <v>Sodium Chlorite</v>
          </cell>
          <cell r="C119" t="str">
            <v>E</v>
          </cell>
          <cell r="D119">
            <v>36635</v>
          </cell>
        </row>
        <row r="120">
          <cell r="A120" t="str">
            <v>20086</v>
          </cell>
          <cell r="B120" t="str">
            <v>Sulphuric Acid</v>
          </cell>
          <cell r="C120" t="str">
            <v>E</v>
          </cell>
          <cell r="D120">
            <v>36635</v>
          </cell>
        </row>
        <row r="121">
          <cell r="A121" t="str">
            <v>20088</v>
          </cell>
          <cell r="B121" t="str">
            <v>Wisprofloc P</v>
          </cell>
          <cell r="C121" t="str">
            <v>E</v>
          </cell>
          <cell r="D121">
            <v>36635</v>
          </cell>
        </row>
        <row r="122">
          <cell r="A122" t="str">
            <v>20089</v>
          </cell>
          <cell r="B122" t="str">
            <v>Buffer Solution</v>
          </cell>
          <cell r="C122" t="str">
            <v>E</v>
          </cell>
          <cell r="D122">
            <v>36635</v>
          </cell>
        </row>
        <row r="123">
          <cell r="A123" t="str">
            <v>20090</v>
          </cell>
          <cell r="B123" t="str">
            <v>Sodium Hypochlorite</v>
          </cell>
          <cell r="C123" t="str">
            <v>E</v>
          </cell>
          <cell r="D123">
            <v>36635</v>
          </cell>
        </row>
        <row r="124">
          <cell r="A124" t="str">
            <v>20092</v>
          </cell>
          <cell r="B124" t="str">
            <v>Permethrin</v>
          </cell>
          <cell r="C124" t="str">
            <v>E</v>
          </cell>
          <cell r="D124">
            <v>36635</v>
          </cell>
        </row>
        <row r="125">
          <cell r="A125" t="str">
            <v>20094</v>
          </cell>
          <cell r="B125" t="str">
            <v>Salt</v>
          </cell>
          <cell r="C125" t="str">
            <v>E</v>
          </cell>
          <cell r="D125">
            <v>36635</v>
          </cell>
        </row>
        <row r="126">
          <cell r="A126" t="str">
            <v>20095</v>
          </cell>
          <cell r="B126" t="str">
            <v>Liquid Oxygen (LOX)</v>
          </cell>
          <cell r="C126" t="str">
            <v>E</v>
          </cell>
          <cell r="D126">
            <v>36635</v>
          </cell>
        </row>
        <row r="127">
          <cell r="A127" t="str">
            <v>20097</v>
          </cell>
          <cell r="B127" t="str">
            <v>Sodium Hydroxide</v>
          </cell>
          <cell r="C127" t="str">
            <v>E</v>
          </cell>
          <cell r="D127">
            <v>36901</v>
          </cell>
        </row>
        <row r="128">
          <cell r="A128" t="str">
            <v>20100</v>
          </cell>
          <cell r="B128" t="str">
            <v>Operating Materials</v>
          </cell>
          <cell r="C128" t="str">
            <v>E</v>
          </cell>
          <cell r="D128">
            <v>35417</v>
          </cell>
        </row>
        <row r="129">
          <cell r="A129" t="str">
            <v>20101</v>
          </cell>
          <cell r="B129" t="str">
            <v>Materials: Small Sites Amersham</v>
          </cell>
          <cell r="C129" t="str">
            <v>E</v>
          </cell>
          <cell r="D129">
            <v>37813</v>
          </cell>
        </row>
        <row r="130">
          <cell r="A130" t="str">
            <v>20102</v>
          </cell>
          <cell r="B130" t="str">
            <v>Materials: Small Sites Luton</v>
          </cell>
          <cell r="C130" t="str">
            <v>E</v>
          </cell>
          <cell r="D130">
            <v>37813</v>
          </cell>
        </row>
        <row r="131">
          <cell r="A131" t="str">
            <v>20103</v>
          </cell>
          <cell r="B131" t="str">
            <v>Materials: Small Sites Stevenage</v>
          </cell>
          <cell r="C131" t="str">
            <v>E</v>
          </cell>
          <cell r="D131">
            <v>37813</v>
          </cell>
        </row>
        <row r="132">
          <cell r="A132" t="str">
            <v>20104</v>
          </cell>
          <cell r="B132" t="str">
            <v>Materials: Small Sites Harlow</v>
          </cell>
          <cell r="C132" t="str">
            <v>E</v>
          </cell>
          <cell r="D132">
            <v>37813</v>
          </cell>
        </row>
        <row r="133">
          <cell r="A133" t="str">
            <v>20105</v>
          </cell>
          <cell r="B133" t="str">
            <v>Building Materials</v>
          </cell>
          <cell r="C133" t="str">
            <v>E</v>
          </cell>
          <cell r="D133">
            <v>35417</v>
          </cell>
        </row>
        <row r="134">
          <cell r="A134" t="str">
            <v>20110</v>
          </cell>
          <cell r="B134" t="str">
            <v>Recycled Backfill</v>
          </cell>
          <cell r="C134" t="str">
            <v>E</v>
          </cell>
          <cell r="D134">
            <v>37264</v>
          </cell>
        </row>
        <row r="135">
          <cell r="A135" t="str">
            <v>20115</v>
          </cell>
          <cell r="B135" t="str">
            <v>Cleaning Materials</v>
          </cell>
          <cell r="C135" t="str">
            <v>E</v>
          </cell>
          <cell r="D135">
            <v>35417</v>
          </cell>
        </row>
        <row r="136">
          <cell r="A136" t="str">
            <v>20120</v>
          </cell>
          <cell r="B136" t="str">
            <v>Reinstatement Materials</v>
          </cell>
          <cell r="C136" t="str">
            <v>E</v>
          </cell>
          <cell r="D136">
            <v>35417</v>
          </cell>
        </row>
        <row r="137">
          <cell r="A137" t="str">
            <v>20125</v>
          </cell>
          <cell r="B137" t="str">
            <v>Plant Spares</v>
          </cell>
          <cell r="C137" t="str">
            <v>E</v>
          </cell>
          <cell r="D137">
            <v>36635</v>
          </cell>
        </row>
        <row r="138">
          <cell r="A138" t="str">
            <v>20130</v>
          </cell>
          <cell r="B138" t="str">
            <v>Small Plant</v>
          </cell>
          <cell r="C138" t="str">
            <v>E</v>
          </cell>
          <cell r="D138">
            <v>36635</v>
          </cell>
        </row>
        <row r="139">
          <cell r="A139" t="str">
            <v>20135</v>
          </cell>
          <cell r="B139" t="str">
            <v>Tools</v>
          </cell>
          <cell r="C139" t="str">
            <v>E</v>
          </cell>
          <cell r="D139">
            <v>36635</v>
          </cell>
        </row>
        <row r="140">
          <cell r="A140" t="str">
            <v>20136</v>
          </cell>
          <cell r="B140" t="str">
            <v>McAlpine Sales - Watford</v>
          </cell>
          <cell r="C140" t="str">
            <v>E</v>
          </cell>
          <cell r="D140">
            <v>38125</v>
          </cell>
        </row>
        <row r="141">
          <cell r="A141" t="str">
            <v>20137</v>
          </cell>
          <cell r="B141" t="str">
            <v>McAlpine Sales - Luton</v>
          </cell>
          <cell r="C141" t="str">
            <v>E</v>
          </cell>
          <cell r="D141">
            <v>38125</v>
          </cell>
        </row>
        <row r="142">
          <cell r="A142" t="str">
            <v>20139</v>
          </cell>
          <cell r="B142" t="str">
            <v>Enterprise Sales - Essendon</v>
          </cell>
          <cell r="C142" t="str">
            <v>E</v>
          </cell>
          <cell r="D142">
            <v>38125</v>
          </cell>
        </row>
        <row r="143">
          <cell r="A143" t="str">
            <v>20140</v>
          </cell>
          <cell r="B143" t="str">
            <v>Meters</v>
          </cell>
          <cell r="C143" t="str">
            <v>E</v>
          </cell>
          <cell r="D143">
            <v>36635</v>
          </cell>
        </row>
        <row r="144">
          <cell r="A144" t="str">
            <v>20141</v>
          </cell>
          <cell r="B144" t="str">
            <v>JBS Meter Usage</v>
          </cell>
          <cell r="C144" t="str">
            <v>E</v>
          </cell>
          <cell r="D144">
            <v>37796</v>
          </cell>
        </row>
        <row r="145">
          <cell r="A145" t="str">
            <v>20142</v>
          </cell>
          <cell r="B145" t="str">
            <v>Docwra Meter Usage</v>
          </cell>
          <cell r="C145" t="str">
            <v>E</v>
          </cell>
          <cell r="D145">
            <v>37796</v>
          </cell>
        </row>
        <row r="146">
          <cell r="A146" t="str">
            <v>20144</v>
          </cell>
          <cell r="B146" t="str">
            <v>Balfour Beatty - Harefield Road Stores</v>
          </cell>
          <cell r="C146" t="str">
            <v>E</v>
          </cell>
          <cell r="D146">
            <v>38083</v>
          </cell>
        </row>
        <row r="147">
          <cell r="A147" t="str">
            <v>20150</v>
          </cell>
          <cell r="B147" t="str">
            <v>Vehicle/Plant Spares</v>
          </cell>
          <cell r="C147" t="str">
            <v>E</v>
          </cell>
          <cell r="D147">
            <v>36635</v>
          </cell>
        </row>
        <row r="148">
          <cell r="A148" t="str">
            <v>20155</v>
          </cell>
          <cell r="B148" t="str">
            <v>Streetworks Act</v>
          </cell>
          <cell r="C148" t="str">
            <v>E</v>
          </cell>
          <cell r="D148">
            <v>36635</v>
          </cell>
        </row>
        <row r="149">
          <cell r="A149" t="str">
            <v>20160</v>
          </cell>
          <cell r="B149" t="str">
            <v>DETR Emergency</v>
          </cell>
          <cell r="C149" t="str">
            <v>E</v>
          </cell>
          <cell r="D149">
            <v>37440</v>
          </cell>
        </row>
        <row r="150">
          <cell r="A150" t="str">
            <v>20165</v>
          </cell>
          <cell r="B150" t="str">
            <v>Small Electrical Materials</v>
          </cell>
          <cell r="C150" t="str">
            <v>E</v>
          </cell>
          <cell r="D150">
            <v>37435</v>
          </cell>
        </row>
        <row r="151">
          <cell r="A151" t="str">
            <v>20200</v>
          </cell>
          <cell r="B151" t="str">
            <v>Office Materials &amp; Stationery</v>
          </cell>
          <cell r="C151" t="str">
            <v>E</v>
          </cell>
          <cell r="D151">
            <v>35417</v>
          </cell>
        </row>
        <row r="152">
          <cell r="A152" t="str">
            <v>20205</v>
          </cell>
          <cell r="B152" t="str">
            <v>Journals &amp; Publications</v>
          </cell>
          <cell r="C152" t="str">
            <v>E</v>
          </cell>
          <cell r="D152">
            <v>35417</v>
          </cell>
        </row>
        <row r="153">
          <cell r="A153" t="str">
            <v>20212</v>
          </cell>
          <cell r="B153" t="str">
            <v>LOX Facility Charge</v>
          </cell>
          <cell r="C153" t="str">
            <v>E</v>
          </cell>
          <cell r="D153">
            <v>38334</v>
          </cell>
        </row>
        <row r="154">
          <cell r="A154" t="str">
            <v>20300</v>
          </cell>
          <cell r="B154" t="str">
            <v>Computer Equipment</v>
          </cell>
          <cell r="C154" t="str">
            <v>E</v>
          </cell>
          <cell r="D154">
            <v>35417</v>
          </cell>
        </row>
        <row r="155">
          <cell r="A155" t="str">
            <v>20302</v>
          </cell>
          <cell r="B155" t="str">
            <v>NMC Computer Materials</v>
          </cell>
          <cell r="C155" t="str">
            <v>E</v>
          </cell>
          <cell r="D155">
            <v>38118</v>
          </cell>
        </row>
        <row r="156">
          <cell r="A156" t="str">
            <v>20305</v>
          </cell>
          <cell r="B156" t="str">
            <v>Computer Materials</v>
          </cell>
          <cell r="C156" t="str">
            <v>E</v>
          </cell>
          <cell r="D156">
            <v>35417</v>
          </cell>
        </row>
        <row r="157">
          <cell r="A157" t="str">
            <v>20310</v>
          </cell>
          <cell r="B157" t="str">
            <v>Computer Software/Fees</v>
          </cell>
          <cell r="C157" t="str">
            <v>E</v>
          </cell>
          <cell r="D157">
            <v>37960</v>
          </cell>
        </row>
        <row r="158">
          <cell r="A158" t="str">
            <v>20315</v>
          </cell>
          <cell r="B158" t="str">
            <v>Computing/Equipment Mtce</v>
          </cell>
          <cell r="C158" t="str">
            <v>E</v>
          </cell>
          <cell r="D158">
            <v>36473</v>
          </cell>
        </row>
        <row r="159">
          <cell r="A159" t="str">
            <v>20320</v>
          </cell>
          <cell r="B159" t="str">
            <v>Computer Fees</v>
          </cell>
          <cell r="C159" t="str">
            <v>E</v>
          </cell>
          <cell r="D159">
            <v>37960</v>
          </cell>
        </row>
        <row r="160">
          <cell r="A160" t="str">
            <v>20325</v>
          </cell>
          <cell r="B160" t="str">
            <v>Online Services</v>
          </cell>
          <cell r="C160" t="str">
            <v>E</v>
          </cell>
          <cell r="D160">
            <v>37960</v>
          </cell>
        </row>
        <row r="161">
          <cell r="A161" t="str">
            <v>20400</v>
          </cell>
          <cell r="B161" t="str">
            <v>Safety Clothing &amp; Equipment</v>
          </cell>
          <cell r="C161" t="str">
            <v>E</v>
          </cell>
          <cell r="D161">
            <v>35417</v>
          </cell>
        </row>
        <row r="162">
          <cell r="A162" t="str">
            <v>20405</v>
          </cell>
          <cell r="B162" t="str">
            <v>Office Equipment</v>
          </cell>
          <cell r="C162" t="str">
            <v>E</v>
          </cell>
          <cell r="D162">
            <v>35417</v>
          </cell>
        </row>
        <row r="163">
          <cell r="A163" t="str">
            <v>20410</v>
          </cell>
          <cell r="B163" t="str">
            <v>Minor Equipment</v>
          </cell>
          <cell r="C163" t="str">
            <v>E</v>
          </cell>
          <cell r="D163">
            <v>35417</v>
          </cell>
        </row>
        <row r="164">
          <cell r="A164" t="str">
            <v>20420</v>
          </cell>
          <cell r="B164" t="str">
            <v>Emergency Equipment</v>
          </cell>
          <cell r="C164" t="str">
            <v>E</v>
          </cell>
          <cell r="D164">
            <v>38531</v>
          </cell>
        </row>
        <row r="165">
          <cell r="A165" t="str">
            <v>30000</v>
          </cell>
          <cell r="B165" t="str">
            <v>Contract Car Rental</v>
          </cell>
          <cell r="C165" t="str">
            <v>E</v>
          </cell>
          <cell r="D165">
            <v>35417</v>
          </cell>
        </row>
        <row r="166">
          <cell r="A166" t="str">
            <v>30010</v>
          </cell>
          <cell r="B166" t="str">
            <v>Transport Fuel</v>
          </cell>
          <cell r="C166" t="str">
            <v>E</v>
          </cell>
          <cell r="D166">
            <v>35417</v>
          </cell>
        </row>
        <row r="167">
          <cell r="A167" t="str">
            <v>30015</v>
          </cell>
          <cell r="B167" t="str">
            <v>Business Mileage Reimbursement</v>
          </cell>
          <cell r="C167" t="str">
            <v>E</v>
          </cell>
          <cell r="D167">
            <v>35508</v>
          </cell>
        </row>
        <row r="168">
          <cell r="A168" t="str">
            <v>30020</v>
          </cell>
          <cell r="B168" t="str">
            <v>Vehicle Maintenance Contractors</v>
          </cell>
          <cell r="C168" t="str">
            <v>E</v>
          </cell>
          <cell r="D168">
            <v>35417</v>
          </cell>
        </row>
        <row r="169">
          <cell r="A169" t="str">
            <v>30025</v>
          </cell>
          <cell r="B169" t="str">
            <v>Road Fund Tax</v>
          </cell>
          <cell r="C169" t="str">
            <v>E</v>
          </cell>
          <cell r="D169">
            <v>35417</v>
          </cell>
        </row>
        <row r="170">
          <cell r="A170" t="str">
            <v>30030</v>
          </cell>
          <cell r="B170" t="str">
            <v>Other Transport Costs</v>
          </cell>
          <cell r="C170" t="str">
            <v>E</v>
          </cell>
          <cell r="D170">
            <v>35417</v>
          </cell>
        </row>
        <row r="171">
          <cell r="A171" t="str">
            <v>30035</v>
          </cell>
          <cell r="B171" t="str">
            <v>Vehicle Insurance</v>
          </cell>
          <cell r="C171" t="str">
            <v>E</v>
          </cell>
          <cell r="D171">
            <v>35417</v>
          </cell>
        </row>
        <row r="172">
          <cell r="A172" t="str">
            <v>30040</v>
          </cell>
          <cell r="B172" t="str">
            <v>Uninsured Vehicle Loss</v>
          </cell>
          <cell r="C172" t="str">
            <v>E</v>
          </cell>
          <cell r="D172">
            <v>35508</v>
          </cell>
        </row>
        <row r="173">
          <cell r="A173" t="str">
            <v>30045</v>
          </cell>
          <cell r="B173" t="str">
            <v>Vehicle Spot Hire</v>
          </cell>
          <cell r="C173" t="str">
            <v>E</v>
          </cell>
          <cell r="D173">
            <v>35508</v>
          </cell>
        </row>
        <row r="174">
          <cell r="A174" t="str">
            <v>30050</v>
          </cell>
          <cell r="B174" t="str">
            <v>Miscellaneous Vehicle Costs</v>
          </cell>
          <cell r="C174" t="str">
            <v>E</v>
          </cell>
          <cell r="D174">
            <v>38533</v>
          </cell>
        </row>
        <row r="175">
          <cell r="A175" t="str">
            <v>30055</v>
          </cell>
          <cell r="B175" t="str">
            <v>Fleet Recharge</v>
          </cell>
          <cell r="C175" t="str">
            <v>E</v>
          </cell>
          <cell r="D175">
            <v>36126</v>
          </cell>
        </row>
        <row r="176">
          <cell r="A176" t="str">
            <v>30060</v>
          </cell>
          <cell r="B176" t="str">
            <v>Fleet Management</v>
          </cell>
          <cell r="C176" t="str">
            <v>E</v>
          </cell>
          <cell r="D176">
            <v>36635</v>
          </cell>
        </row>
        <row r="177">
          <cell r="A177" t="str">
            <v>30065</v>
          </cell>
          <cell r="B177" t="str">
            <v>Vehicle Hire - Employee Contributions</v>
          </cell>
          <cell r="C177" t="str">
            <v>E</v>
          </cell>
          <cell r="D177">
            <v>37642</v>
          </cell>
        </row>
        <row r="178">
          <cell r="A178" t="str">
            <v>40000</v>
          </cell>
          <cell r="B178" t="str">
            <v>Period Works Contractors</v>
          </cell>
          <cell r="C178" t="str">
            <v>E</v>
          </cell>
          <cell r="D178">
            <v>35417</v>
          </cell>
        </row>
        <row r="179">
          <cell r="A179" t="str">
            <v>40002</v>
          </cell>
          <cell r="B179" t="str">
            <v>Period Works - Non Activity Related</v>
          </cell>
          <cell r="C179" t="str">
            <v>E</v>
          </cell>
          <cell r="D179">
            <v>36977</v>
          </cell>
        </row>
        <row r="180">
          <cell r="A180" t="str">
            <v>40004</v>
          </cell>
          <cell r="B180" t="str">
            <v>2004 Network Maintenance Contractors</v>
          </cell>
          <cell r="C180" t="str">
            <v>E</v>
          </cell>
          <cell r="D180">
            <v>38168</v>
          </cell>
        </row>
        <row r="181">
          <cell r="A181" t="str">
            <v>40005</v>
          </cell>
          <cell r="B181" t="str">
            <v>Reinstatements Contractors</v>
          </cell>
          <cell r="C181" t="str">
            <v>E</v>
          </cell>
          <cell r="D181">
            <v>35417</v>
          </cell>
        </row>
        <row r="182">
          <cell r="A182" t="str">
            <v>40008</v>
          </cell>
          <cell r="B182" t="str">
            <v>DLO Contractors</v>
          </cell>
          <cell r="C182" t="str">
            <v>E</v>
          </cell>
          <cell r="D182">
            <v>38405</v>
          </cell>
        </row>
        <row r="183">
          <cell r="A183" t="str">
            <v>40010</v>
          </cell>
          <cell r="B183" t="str">
            <v>LA Insp Fees</v>
          </cell>
          <cell r="C183" t="str">
            <v>E</v>
          </cell>
          <cell r="D183">
            <v>35417</v>
          </cell>
        </row>
        <row r="184">
          <cell r="A184" t="str">
            <v>40011</v>
          </cell>
          <cell r="B184" t="str">
            <v>LA Defects Costs</v>
          </cell>
          <cell r="C184" t="str">
            <v>E</v>
          </cell>
          <cell r="D184">
            <v>37978</v>
          </cell>
        </row>
        <row r="185">
          <cell r="A185" t="str">
            <v>40015</v>
          </cell>
          <cell r="B185" t="str">
            <v>Building &amp; Civil Contractors</v>
          </cell>
          <cell r="C185" t="str">
            <v>E</v>
          </cell>
          <cell r="D185">
            <v>35417</v>
          </cell>
        </row>
        <row r="186">
          <cell r="A186" t="str">
            <v>40016</v>
          </cell>
          <cell r="B186" t="str">
            <v>P1 Maint Contractors</v>
          </cell>
          <cell r="C186" t="str">
            <v>E</v>
          </cell>
          <cell r="D186">
            <v>37440</v>
          </cell>
        </row>
        <row r="187">
          <cell r="A187" t="str">
            <v>40017</v>
          </cell>
          <cell r="B187" t="str">
            <v>P2 Maint Contractors</v>
          </cell>
          <cell r="C187" t="str">
            <v>E</v>
          </cell>
          <cell r="D187">
            <v>37440</v>
          </cell>
        </row>
        <row r="188">
          <cell r="A188" t="str">
            <v>40020</v>
          </cell>
          <cell r="B188" t="str">
            <v>Cleaning Contractors</v>
          </cell>
          <cell r="C188" t="str">
            <v>E</v>
          </cell>
          <cell r="D188">
            <v>35417</v>
          </cell>
        </row>
        <row r="189">
          <cell r="A189" t="str">
            <v>40025</v>
          </cell>
          <cell r="B189" t="str">
            <v>Other Contractors</v>
          </cell>
          <cell r="C189" t="str">
            <v>E</v>
          </cell>
          <cell r="D189">
            <v>35417</v>
          </cell>
        </row>
        <row r="190">
          <cell r="A190" t="str">
            <v>40026</v>
          </cell>
          <cell r="B190" t="str">
            <v>DLO Other Contractors</v>
          </cell>
          <cell r="C190" t="str">
            <v>E</v>
          </cell>
          <cell r="D190">
            <v>38517</v>
          </cell>
        </row>
        <row r="191">
          <cell r="A191" t="str">
            <v>40027</v>
          </cell>
          <cell r="B191" t="str">
            <v>Membrane Maintenance</v>
          </cell>
          <cell r="C191" t="str">
            <v>E</v>
          </cell>
          <cell r="D191">
            <v>37637</v>
          </cell>
        </row>
        <row r="192">
          <cell r="A192" t="str">
            <v>40030</v>
          </cell>
          <cell r="B192" t="str">
            <v>Printing Services</v>
          </cell>
          <cell r="C192" t="str">
            <v>E</v>
          </cell>
          <cell r="D192">
            <v>35417</v>
          </cell>
        </row>
        <row r="193">
          <cell r="A193" t="str">
            <v>40035</v>
          </cell>
          <cell r="B193" t="str">
            <v>Security &amp; Courier Services</v>
          </cell>
          <cell r="C193" t="str">
            <v>E</v>
          </cell>
          <cell r="D193">
            <v>35417</v>
          </cell>
        </row>
        <row r="194">
          <cell r="A194" t="str">
            <v>40040</v>
          </cell>
          <cell r="B194" t="str">
            <v>Waste Disposal</v>
          </cell>
          <cell r="C194" t="str">
            <v>E</v>
          </cell>
          <cell r="D194">
            <v>35417</v>
          </cell>
        </row>
        <row r="195">
          <cell r="A195" t="str">
            <v>40041</v>
          </cell>
          <cell r="B195" t="str">
            <v>Trade Effluent Discharge</v>
          </cell>
          <cell r="C195" t="str">
            <v>E</v>
          </cell>
          <cell r="D195">
            <v>37988</v>
          </cell>
        </row>
        <row r="196">
          <cell r="A196" t="str">
            <v>40043</v>
          </cell>
          <cell r="B196" t="str">
            <v>Sludge Disposal</v>
          </cell>
          <cell r="C196" t="str">
            <v>E</v>
          </cell>
          <cell r="D196">
            <v>38187</v>
          </cell>
        </row>
        <row r="197">
          <cell r="A197" t="str">
            <v>40045</v>
          </cell>
          <cell r="B197" t="str">
            <v>Other Services</v>
          </cell>
          <cell r="C197" t="str">
            <v>E</v>
          </cell>
          <cell r="D197">
            <v>35417</v>
          </cell>
        </row>
        <row r="198">
          <cell r="A198" t="str">
            <v>40050</v>
          </cell>
          <cell r="B198" t="str">
            <v>Vehicle Contract Hire</v>
          </cell>
          <cell r="C198" t="str">
            <v>E</v>
          </cell>
          <cell r="D198">
            <v>35508</v>
          </cell>
        </row>
        <row r="199">
          <cell r="A199" t="str">
            <v>40055</v>
          </cell>
          <cell r="B199" t="str">
            <v>Bulk Main Rental</v>
          </cell>
          <cell r="C199" t="str">
            <v>E</v>
          </cell>
          <cell r="D199">
            <v>36635</v>
          </cell>
        </row>
        <row r="200">
          <cell r="A200" t="str">
            <v>40060</v>
          </cell>
          <cell r="B200" t="str">
            <v>Skip Hire</v>
          </cell>
          <cell r="C200" t="str">
            <v>E</v>
          </cell>
          <cell r="D200">
            <v>36635</v>
          </cell>
        </row>
        <row r="201">
          <cell r="A201" t="str">
            <v>40070</v>
          </cell>
          <cell r="B201" t="str">
            <v>Grounds Maintenance</v>
          </cell>
          <cell r="C201" t="str">
            <v>E</v>
          </cell>
          <cell r="D201">
            <v>36635</v>
          </cell>
        </row>
        <row r="202">
          <cell r="A202" t="str">
            <v>40072</v>
          </cell>
          <cell r="B202" t="str">
            <v>Grounds Maintenance Reactive</v>
          </cell>
          <cell r="C202" t="str">
            <v>E</v>
          </cell>
          <cell r="D202">
            <v>38043</v>
          </cell>
        </row>
        <row r="203">
          <cell r="A203" t="str">
            <v>40075</v>
          </cell>
          <cell r="B203" t="str">
            <v>Plant Maintenance</v>
          </cell>
          <cell r="C203" t="str">
            <v>E</v>
          </cell>
          <cell r="D203">
            <v>36635</v>
          </cell>
        </row>
        <row r="204">
          <cell r="A204" t="str">
            <v>40080</v>
          </cell>
          <cell r="B204" t="str">
            <v>Laundry</v>
          </cell>
          <cell r="C204" t="str">
            <v>E</v>
          </cell>
          <cell r="D204">
            <v>36635</v>
          </cell>
        </row>
        <row r="205">
          <cell r="A205" t="str">
            <v>40085</v>
          </cell>
          <cell r="B205" t="str">
            <v>Instrument Maintenance</v>
          </cell>
          <cell r="C205" t="str">
            <v>E</v>
          </cell>
          <cell r="D205">
            <v>36635</v>
          </cell>
        </row>
        <row r="206">
          <cell r="A206" t="str">
            <v>40088</v>
          </cell>
          <cell r="B206" t="str">
            <v>Reinstatement Defects - Highway Authority Charges</v>
          </cell>
          <cell r="C206" t="str">
            <v>E</v>
          </cell>
          <cell r="D206">
            <v>38504</v>
          </cell>
        </row>
        <row r="207">
          <cell r="A207" t="str">
            <v>40089</v>
          </cell>
          <cell r="B207" t="str">
            <v>Full Length Trench Reinstatement (Main Laying)</v>
          </cell>
          <cell r="C207" t="str">
            <v>E</v>
          </cell>
          <cell r="D207">
            <v>38504</v>
          </cell>
        </row>
        <row r="208">
          <cell r="A208" t="str">
            <v>40090</v>
          </cell>
          <cell r="B208" t="str">
            <v>Group Services</v>
          </cell>
          <cell r="C208" t="str">
            <v>E</v>
          </cell>
          <cell r="D208">
            <v>37440</v>
          </cell>
        </row>
        <row r="209">
          <cell r="A209" t="str">
            <v>40091</v>
          </cell>
          <cell r="B209" t="str">
            <v>Reinstatement Repair on Permanent Reinstatement</v>
          </cell>
          <cell r="C209" t="str">
            <v>E</v>
          </cell>
          <cell r="D209">
            <v>38504</v>
          </cell>
        </row>
        <row r="210">
          <cell r="A210" t="str">
            <v>40092</v>
          </cell>
          <cell r="B210" t="str">
            <v>Coring Defects - HA Charges</v>
          </cell>
          <cell r="C210" t="str">
            <v>E</v>
          </cell>
          <cell r="D210">
            <v>38504</v>
          </cell>
        </row>
        <row r="211">
          <cell r="A211" t="str">
            <v>40093</v>
          </cell>
          <cell r="B211" t="str">
            <v>Coring Repairs on Permanent Reinstatements</v>
          </cell>
          <cell r="C211" t="str">
            <v>E</v>
          </cell>
          <cell r="D211">
            <v>38504</v>
          </cell>
        </row>
        <row r="212">
          <cell r="A212" t="str">
            <v>40094</v>
          </cell>
          <cell r="B212" t="str">
            <v>Coring Repair (Dig Out Sub Base Proportion Only)</v>
          </cell>
          <cell r="C212" t="str">
            <v>E</v>
          </cell>
          <cell r="D212">
            <v>38504</v>
          </cell>
        </row>
        <row r="213">
          <cell r="A213" t="str">
            <v>40095</v>
          </cell>
          <cell r="B213" t="str">
            <v>TVW IT Project Delivery</v>
          </cell>
          <cell r="C213" t="str">
            <v>E</v>
          </cell>
          <cell r="D213">
            <v>37805</v>
          </cell>
        </row>
        <row r="214">
          <cell r="A214" t="str">
            <v>40096</v>
          </cell>
          <cell r="B214" t="str">
            <v>Signing, Lighting, Guarding Defects - HA Charges</v>
          </cell>
          <cell r="C214" t="str">
            <v>E</v>
          </cell>
          <cell r="D214">
            <v>38504</v>
          </cell>
        </row>
        <row r="215">
          <cell r="A215" t="str">
            <v>40097</v>
          </cell>
          <cell r="B215" t="str">
            <v>JBS Rehab Remedial Work</v>
          </cell>
          <cell r="C215" t="str">
            <v>E</v>
          </cell>
          <cell r="D215">
            <v>38504</v>
          </cell>
        </row>
        <row r="216">
          <cell r="A216" t="str">
            <v>40105</v>
          </cell>
          <cell r="B216" t="str">
            <v>Hire   Software</v>
          </cell>
          <cell r="C216" t="str">
            <v>E</v>
          </cell>
          <cell r="D216">
            <v>36185</v>
          </cell>
        </row>
        <row r="217">
          <cell r="A217" t="str">
            <v>40110</v>
          </cell>
          <cell r="B217" t="str">
            <v>Disaster Recovery</v>
          </cell>
          <cell r="C217" t="str">
            <v>E</v>
          </cell>
          <cell r="D217">
            <v>35417</v>
          </cell>
        </row>
        <row r="218">
          <cell r="A218" t="str">
            <v>40115</v>
          </cell>
          <cell r="B218" t="str">
            <v>Computer Maintenance Contractors</v>
          </cell>
          <cell r="C218" t="str">
            <v>E</v>
          </cell>
          <cell r="D218">
            <v>35417</v>
          </cell>
        </row>
        <row r="219">
          <cell r="A219" t="str">
            <v>40120</v>
          </cell>
          <cell r="B219" t="str">
            <v>Computer Facility Management</v>
          </cell>
          <cell r="C219" t="str">
            <v>E</v>
          </cell>
          <cell r="D219">
            <v>35417</v>
          </cell>
        </row>
        <row r="220">
          <cell r="A220" t="str">
            <v>40200</v>
          </cell>
          <cell r="B220" t="str">
            <v>Equipment, Plant &amp; Machinery Hire</v>
          </cell>
          <cell r="C220" t="str">
            <v>E</v>
          </cell>
          <cell r="D220">
            <v>35417</v>
          </cell>
        </row>
        <row r="221">
          <cell r="A221" t="str">
            <v>40205</v>
          </cell>
          <cell r="B221" t="str">
            <v>Lease Equipment &amp; Services</v>
          </cell>
          <cell r="C221" t="str">
            <v>E</v>
          </cell>
          <cell r="D221">
            <v>35417</v>
          </cell>
        </row>
        <row r="222">
          <cell r="A222" t="str">
            <v>40210</v>
          </cell>
          <cell r="B222" t="str">
            <v>Equipment Maintenance Contracts</v>
          </cell>
          <cell r="C222" t="str">
            <v>E</v>
          </cell>
          <cell r="D222">
            <v>35417</v>
          </cell>
        </row>
        <row r="223">
          <cell r="A223" t="str">
            <v>40212</v>
          </cell>
          <cell r="B223" t="str">
            <v>LOX Facility Charge</v>
          </cell>
          <cell r="C223" t="str">
            <v>E</v>
          </cell>
          <cell r="D223">
            <v>38447</v>
          </cell>
        </row>
        <row r="224">
          <cell r="A224" t="str">
            <v>40300</v>
          </cell>
          <cell r="B224" t="str">
            <v>Ordnance Survey Fees</v>
          </cell>
          <cell r="C224" t="str">
            <v>E</v>
          </cell>
          <cell r="D224">
            <v>35417</v>
          </cell>
        </row>
        <row r="225">
          <cell r="A225" t="str">
            <v>40305</v>
          </cell>
          <cell r="B225" t="str">
            <v>Security</v>
          </cell>
          <cell r="C225" t="str">
            <v>E</v>
          </cell>
          <cell r="D225">
            <v>35417</v>
          </cell>
        </row>
        <row r="226">
          <cell r="A226" t="str">
            <v>40306</v>
          </cell>
          <cell r="B226" t="str">
            <v>Safety Consultant</v>
          </cell>
          <cell r="C226" t="str">
            <v>E</v>
          </cell>
          <cell r="D226">
            <v>36635</v>
          </cell>
        </row>
        <row r="227">
          <cell r="A227" t="str">
            <v>40310</v>
          </cell>
          <cell r="B227" t="str">
            <v>Advertisements</v>
          </cell>
          <cell r="C227" t="str">
            <v>E</v>
          </cell>
          <cell r="D227">
            <v>35417</v>
          </cell>
        </row>
        <row r="228">
          <cell r="A228" t="str">
            <v>40316</v>
          </cell>
          <cell r="B228" t="str">
            <v>Exhibitions</v>
          </cell>
          <cell r="C228" t="str">
            <v>E</v>
          </cell>
          <cell r="D228">
            <v>38621</v>
          </cell>
        </row>
        <row r="229">
          <cell r="A229" t="str">
            <v>40320</v>
          </cell>
          <cell r="B229" t="str">
            <v>Environment Initiative</v>
          </cell>
          <cell r="C229" t="str">
            <v>E</v>
          </cell>
          <cell r="D229">
            <v>37440</v>
          </cell>
        </row>
        <row r="230">
          <cell r="A230" t="str">
            <v>40325</v>
          </cell>
          <cell r="B230" t="str">
            <v>Hazardous Materials Assessment</v>
          </cell>
          <cell r="C230" t="str">
            <v>E</v>
          </cell>
          <cell r="D230">
            <v>38251</v>
          </cell>
        </row>
        <row r="231">
          <cell r="A231" t="str">
            <v>40330</v>
          </cell>
          <cell r="B231" t="str">
            <v>SEMD Measures</v>
          </cell>
          <cell r="C231" t="str">
            <v>E</v>
          </cell>
          <cell r="D231">
            <v>37931</v>
          </cell>
        </row>
        <row r="232">
          <cell r="A232" t="str">
            <v>40350</v>
          </cell>
          <cell r="B232" t="str">
            <v>South Hatfield Incident</v>
          </cell>
          <cell r="C232" t="str">
            <v>E</v>
          </cell>
          <cell r="D232">
            <v>38538</v>
          </cell>
        </row>
        <row r="233">
          <cell r="A233" t="str">
            <v>40400</v>
          </cell>
          <cell r="B233" t="str">
            <v>Registrars Fees</v>
          </cell>
          <cell r="C233" t="str">
            <v>E</v>
          </cell>
          <cell r="D233">
            <v>35417</v>
          </cell>
        </row>
        <row r="234">
          <cell r="A234" t="str">
            <v>40405</v>
          </cell>
          <cell r="B234" t="str">
            <v>Audit Fees   CARAT</v>
          </cell>
          <cell r="C234" t="str">
            <v>E</v>
          </cell>
          <cell r="D234">
            <v>39052</v>
          </cell>
        </row>
        <row r="235">
          <cell r="A235" t="str">
            <v>40410</v>
          </cell>
          <cell r="B235" t="str">
            <v>Audit Fees   Statutory</v>
          </cell>
          <cell r="C235" t="str">
            <v>E</v>
          </cell>
          <cell r="D235">
            <v>36185</v>
          </cell>
        </row>
        <row r="236">
          <cell r="A236" t="str">
            <v>40415</v>
          </cell>
          <cell r="B236" t="str">
            <v>Audit Fees   Regulatory Accounts</v>
          </cell>
          <cell r="C236" t="str">
            <v>E</v>
          </cell>
          <cell r="D236">
            <v>36185</v>
          </cell>
        </row>
        <row r="237">
          <cell r="A237" t="str">
            <v>40420</v>
          </cell>
          <cell r="B237" t="str">
            <v>Audit Fees   Other Returns</v>
          </cell>
          <cell r="C237" t="str">
            <v>E</v>
          </cell>
          <cell r="D237">
            <v>36185</v>
          </cell>
        </row>
        <row r="238">
          <cell r="A238" t="str">
            <v>40425</v>
          </cell>
          <cell r="B238" t="str">
            <v>Auditors/Certifiers   Others</v>
          </cell>
          <cell r="C238" t="str">
            <v>E</v>
          </cell>
          <cell r="D238">
            <v>36185</v>
          </cell>
        </row>
        <row r="239">
          <cell r="A239" t="str">
            <v>40432</v>
          </cell>
          <cell r="B239" t="str">
            <v>VAT Partial Exemption</v>
          </cell>
          <cell r="C239" t="str">
            <v>E</v>
          </cell>
          <cell r="D239">
            <v>37844</v>
          </cell>
        </row>
        <row r="240">
          <cell r="A240" t="str">
            <v>40433</v>
          </cell>
          <cell r="B240" t="str">
            <v>VAT Unclaimable Refunds</v>
          </cell>
          <cell r="C240" t="str">
            <v>E</v>
          </cell>
          <cell r="D240">
            <v>37952</v>
          </cell>
        </row>
        <row r="241">
          <cell r="A241" t="str">
            <v>40440</v>
          </cell>
          <cell r="B241" t="str">
            <v>Tax   Others</v>
          </cell>
          <cell r="C241" t="str">
            <v>E</v>
          </cell>
          <cell r="D241">
            <v>36185</v>
          </cell>
        </row>
        <row r="242">
          <cell r="A242" t="str">
            <v>40442</v>
          </cell>
          <cell r="B242" t="str">
            <v>Other Professional Fees</v>
          </cell>
          <cell r="C242" t="str">
            <v>E</v>
          </cell>
          <cell r="D242">
            <v>36700</v>
          </cell>
        </row>
        <row r="243">
          <cell r="A243" t="str">
            <v>40445</v>
          </cell>
          <cell r="B243" t="str">
            <v>Accountancy</v>
          </cell>
          <cell r="C243" t="str">
            <v>E</v>
          </cell>
          <cell r="D243">
            <v>35417</v>
          </cell>
        </row>
        <row r="244">
          <cell r="A244" t="str">
            <v>40446</v>
          </cell>
          <cell r="B244" t="str">
            <v>Merchant Bankers</v>
          </cell>
          <cell r="C244" t="str">
            <v>E</v>
          </cell>
          <cell r="D244">
            <v>36635</v>
          </cell>
        </row>
        <row r="245">
          <cell r="A245" t="str">
            <v>40447</v>
          </cell>
          <cell r="B245" t="str">
            <v>Payroll Bureau</v>
          </cell>
          <cell r="C245" t="str">
            <v>E</v>
          </cell>
          <cell r="D245">
            <v>36473</v>
          </cell>
        </row>
        <row r="246">
          <cell r="A246" t="str">
            <v>40448</v>
          </cell>
          <cell r="B246" t="str">
            <v>Annual Report</v>
          </cell>
          <cell r="C246" t="str">
            <v>E</v>
          </cell>
          <cell r="D246">
            <v>37960</v>
          </cell>
        </row>
        <row r="247">
          <cell r="A247" t="str">
            <v>40450</v>
          </cell>
          <cell r="B247" t="str">
            <v>Consultant Engineers</v>
          </cell>
          <cell r="C247" t="str">
            <v>E</v>
          </cell>
          <cell r="D247">
            <v>35417</v>
          </cell>
        </row>
        <row r="248">
          <cell r="A248" t="str">
            <v>40455</v>
          </cell>
          <cell r="B248" t="str">
            <v>VWPa Consultant Costs</v>
          </cell>
          <cell r="C248" t="str">
            <v>E</v>
          </cell>
          <cell r="D248">
            <v>38497</v>
          </cell>
        </row>
        <row r="249">
          <cell r="A249" t="str">
            <v>40460</v>
          </cell>
          <cell r="B249" t="str">
            <v>Land Agents</v>
          </cell>
          <cell r="C249" t="str">
            <v>E</v>
          </cell>
          <cell r="D249">
            <v>35417</v>
          </cell>
        </row>
        <row r="250">
          <cell r="A250" t="str">
            <v>40465</v>
          </cell>
          <cell r="B250" t="str">
            <v>Legal Fees</v>
          </cell>
          <cell r="C250" t="str">
            <v>E</v>
          </cell>
          <cell r="D250">
            <v>35417</v>
          </cell>
        </row>
        <row r="251">
          <cell r="A251" t="str">
            <v>40466</v>
          </cell>
          <cell r="B251" t="str">
            <v>Legal Fees - Bromate</v>
          </cell>
          <cell r="C251" t="str">
            <v>E</v>
          </cell>
          <cell r="D251">
            <v>39142</v>
          </cell>
        </row>
        <row r="252">
          <cell r="A252" t="str">
            <v>40468</v>
          </cell>
          <cell r="B252" t="str">
            <v>Pre Tender Costs</v>
          </cell>
          <cell r="C252" t="str">
            <v>E</v>
          </cell>
          <cell r="D252">
            <v>38420</v>
          </cell>
        </row>
        <row r="253">
          <cell r="A253" t="str">
            <v>40470</v>
          </cell>
          <cell r="B253" t="str">
            <v>Management Consultants</v>
          </cell>
          <cell r="C253" t="str">
            <v>E</v>
          </cell>
          <cell r="D253">
            <v>35417</v>
          </cell>
        </row>
        <row r="254">
          <cell r="A254" t="str">
            <v>40472</v>
          </cell>
          <cell r="B254" t="str">
            <v>Total Quality Management</v>
          </cell>
          <cell r="C254" t="str">
            <v>E</v>
          </cell>
          <cell r="D254">
            <v>37440</v>
          </cell>
        </row>
        <row r="255">
          <cell r="A255" t="str">
            <v>40475</v>
          </cell>
          <cell r="B255" t="str">
            <v>Public Relations Consultants</v>
          </cell>
          <cell r="C255" t="str">
            <v>E</v>
          </cell>
          <cell r="D255">
            <v>35417</v>
          </cell>
        </row>
        <row r="256">
          <cell r="A256" t="str">
            <v>40476</v>
          </cell>
          <cell r="B256" t="str">
            <v>Employee Relations</v>
          </cell>
          <cell r="C256" t="str">
            <v>E</v>
          </cell>
          <cell r="D256">
            <v>36635</v>
          </cell>
        </row>
        <row r="257">
          <cell r="A257" t="str">
            <v>40477</v>
          </cell>
          <cell r="B257" t="str">
            <v>International Activities</v>
          </cell>
          <cell r="C257" t="str">
            <v>E</v>
          </cell>
          <cell r="D257">
            <v>37006</v>
          </cell>
        </row>
        <row r="258">
          <cell r="A258" t="str">
            <v>40478</v>
          </cell>
          <cell r="B258" t="str">
            <v>Shepway Festival</v>
          </cell>
          <cell r="C258" t="str">
            <v>E</v>
          </cell>
          <cell r="D258">
            <v>37440</v>
          </cell>
        </row>
        <row r="259">
          <cell r="A259" t="str">
            <v>40480</v>
          </cell>
          <cell r="B259" t="str">
            <v>Other Consultancy</v>
          </cell>
          <cell r="C259" t="str">
            <v>E</v>
          </cell>
          <cell r="D259">
            <v>35417</v>
          </cell>
        </row>
        <row r="260">
          <cell r="A260" t="str">
            <v>40485</v>
          </cell>
          <cell r="B260" t="str">
            <v>VWPa Analytical Services</v>
          </cell>
          <cell r="C260" t="str">
            <v>E</v>
          </cell>
          <cell r="D260">
            <v>37756</v>
          </cell>
        </row>
        <row r="261">
          <cell r="A261" t="str">
            <v>40486</v>
          </cell>
          <cell r="B261" t="str">
            <v>VWP R&amp;D Services</v>
          </cell>
          <cell r="C261" t="str">
            <v>E</v>
          </cell>
          <cell r="D261">
            <v>37440</v>
          </cell>
        </row>
        <row r="262">
          <cell r="A262" t="str">
            <v>40600</v>
          </cell>
          <cell r="B262" t="str">
            <v>GAC Filters Regeneration Accrual</v>
          </cell>
          <cell r="C262" t="str">
            <v>E</v>
          </cell>
          <cell r="D262">
            <v>36635</v>
          </cell>
        </row>
        <row r="263">
          <cell r="A263" t="str">
            <v>40601</v>
          </cell>
          <cell r="B263" t="str">
            <v>Release of GAC Active Carbon Accrual</v>
          </cell>
          <cell r="C263" t="str">
            <v>E</v>
          </cell>
          <cell r="D263">
            <v>37280</v>
          </cell>
        </row>
        <row r="264">
          <cell r="A264" t="str">
            <v>50000</v>
          </cell>
          <cell r="B264" t="str">
            <v>Electricity   Operations</v>
          </cell>
          <cell r="C264" t="str">
            <v>E</v>
          </cell>
          <cell r="D264">
            <v>36185</v>
          </cell>
        </row>
        <row r="265">
          <cell r="A265" t="str">
            <v>50002</v>
          </cell>
          <cell r="B265" t="str">
            <v>Triad Electricity Charge</v>
          </cell>
          <cell r="C265" t="str">
            <v>E</v>
          </cell>
          <cell r="D265">
            <v>37960</v>
          </cell>
        </row>
        <row r="266">
          <cell r="A266" t="str">
            <v>50005</v>
          </cell>
          <cell r="B266" t="str">
            <v>Fuel Oil   Emergency Plant</v>
          </cell>
          <cell r="C266" t="str">
            <v>E</v>
          </cell>
          <cell r="D266">
            <v>36185</v>
          </cell>
        </row>
        <row r="267">
          <cell r="A267" t="str">
            <v>50010</v>
          </cell>
          <cell r="B267" t="str">
            <v>Electricity   Offices</v>
          </cell>
          <cell r="C267" t="str">
            <v>E</v>
          </cell>
          <cell r="D267">
            <v>37090</v>
          </cell>
        </row>
        <row r="268">
          <cell r="A268" t="str">
            <v>50015</v>
          </cell>
          <cell r="B268" t="str">
            <v>Gas   Offices</v>
          </cell>
          <cell r="C268" t="str">
            <v>E</v>
          </cell>
          <cell r="D268">
            <v>36185</v>
          </cell>
        </row>
        <row r="269">
          <cell r="A269" t="str">
            <v>50019</v>
          </cell>
          <cell r="B269" t="str">
            <v>Coke</v>
          </cell>
          <cell r="C269" t="str">
            <v>E</v>
          </cell>
          <cell r="D269">
            <v>36635</v>
          </cell>
        </row>
        <row r="270">
          <cell r="A270" t="str">
            <v>50020</v>
          </cell>
          <cell r="B270" t="str">
            <v>Heating oil</v>
          </cell>
          <cell r="C270" t="str">
            <v>E</v>
          </cell>
          <cell r="D270">
            <v>35417</v>
          </cell>
        </row>
        <row r="271">
          <cell r="A271" t="str">
            <v>50021</v>
          </cell>
          <cell r="B271" t="str">
            <v>Electricity   Luton</v>
          </cell>
          <cell r="C271" t="str">
            <v>E</v>
          </cell>
          <cell r="D271">
            <v>37364</v>
          </cell>
        </row>
        <row r="272">
          <cell r="A272" t="str">
            <v>50022</v>
          </cell>
          <cell r="B272" t="str">
            <v>Electricity   Stevenage</v>
          </cell>
          <cell r="C272" t="str">
            <v>E</v>
          </cell>
          <cell r="D272">
            <v>37364</v>
          </cell>
        </row>
        <row r="273">
          <cell r="A273" t="str">
            <v>50023</v>
          </cell>
          <cell r="B273" t="str">
            <v>Electricity   Saffron Walden</v>
          </cell>
          <cell r="C273" t="str">
            <v>E</v>
          </cell>
          <cell r="D273">
            <v>37364</v>
          </cell>
        </row>
        <row r="274">
          <cell r="A274" t="str">
            <v>50024</v>
          </cell>
          <cell r="B274" t="str">
            <v>Electricity   Harlow</v>
          </cell>
          <cell r="C274" t="str">
            <v>E</v>
          </cell>
          <cell r="D274">
            <v>37364</v>
          </cell>
        </row>
        <row r="275">
          <cell r="A275" t="str">
            <v>50025</v>
          </cell>
          <cell r="B275" t="str">
            <v>Electricity   Essendon</v>
          </cell>
          <cell r="C275" t="str">
            <v>E</v>
          </cell>
          <cell r="D275">
            <v>37364</v>
          </cell>
        </row>
        <row r="276">
          <cell r="A276" t="str">
            <v>50026</v>
          </cell>
          <cell r="B276" t="str">
            <v>Electricity   Hemel Hempstead</v>
          </cell>
          <cell r="C276" t="str">
            <v>E</v>
          </cell>
          <cell r="D276">
            <v>37364</v>
          </cell>
        </row>
        <row r="277">
          <cell r="A277" t="str">
            <v>50027</v>
          </cell>
          <cell r="B277" t="str">
            <v>Electricity   Amersham</v>
          </cell>
          <cell r="C277" t="str">
            <v>E</v>
          </cell>
          <cell r="D277">
            <v>37364</v>
          </cell>
        </row>
        <row r="278">
          <cell r="A278" t="str">
            <v>50028</v>
          </cell>
          <cell r="B278" t="str">
            <v>Electricity   Rickmansworth</v>
          </cell>
          <cell r="C278" t="str">
            <v>E</v>
          </cell>
          <cell r="D278">
            <v>37364</v>
          </cell>
        </row>
        <row r="279">
          <cell r="A279" t="str">
            <v>50029</v>
          </cell>
          <cell r="B279" t="str">
            <v>Electricity   Clay Lane</v>
          </cell>
          <cell r="C279" t="str">
            <v>E</v>
          </cell>
          <cell r="D279">
            <v>37364</v>
          </cell>
        </row>
        <row r="280">
          <cell r="A280" t="str">
            <v>50030</v>
          </cell>
          <cell r="B280" t="str">
            <v>Electricity   Iver</v>
          </cell>
          <cell r="C280" t="str">
            <v>E</v>
          </cell>
          <cell r="D280">
            <v>37364</v>
          </cell>
        </row>
        <row r="281">
          <cell r="A281" t="str">
            <v>50031</v>
          </cell>
          <cell r="B281" t="str">
            <v>Electricity   Chertsey</v>
          </cell>
          <cell r="C281" t="str">
            <v>E</v>
          </cell>
          <cell r="D281">
            <v>37364</v>
          </cell>
        </row>
        <row r="282">
          <cell r="A282" t="str">
            <v>50032</v>
          </cell>
          <cell r="B282" t="str">
            <v>Electricity   Walton</v>
          </cell>
          <cell r="C282" t="str">
            <v>E</v>
          </cell>
          <cell r="D282">
            <v>37364</v>
          </cell>
        </row>
        <row r="283">
          <cell r="A283" t="str">
            <v>50033</v>
          </cell>
          <cell r="B283" t="str">
            <v>Electricity   Egham</v>
          </cell>
          <cell r="C283" t="str">
            <v>E</v>
          </cell>
          <cell r="D283">
            <v>37364</v>
          </cell>
        </row>
        <row r="284">
          <cell r="A284" t="str">
            <v>50040</v>
          </cell>
          <cell r="B284" t="str">
            <v>Electricity Berry Grove</v>
          </cell>
          <cell r="C284" t="str">
            <v>E</v>
          </cell>
          <cell r="D284">
            <v>36927</v>
          </cell>
        </row>
        <row r="285">
          <cell r="A285" t="str">
            <v>50041</v>
          </cell>
          <cell r="B285" t="str">
            <v>Electricity Chertsey</v>
          </cell>
          <cell r="C285" t="str">
            <v>E</v>
          </cell>
          <cell r="D285">
            <v>36927</v>
          </cell>
        </row>
        <row r="286">
          <cell r="A286" t="str">
            <v>50042</v>
          </cell>
          <cell r="B286" t="str">
            <v>Electricity Clay Lane</v>
          </cell>
          <cell r="C286" t="str">
            <v>E</v>
          </cell>
          <cell r="D286">
            <v>36927</v>
          </cell>
        </row>
        <row r="287">
          <cell r="A287" t="str">
            <v>50043</v>
          </cell>
          <cell r="B287" t="str">
            <v>Electricity Eastbury</v>
          </cell>
          <cell r="C287" t="str">
            <v>E</v>
          </cell>
          <cell r="D287">
            <v>36927</v>
          </cell>
        </row>
        <row r="288">
          <cell r="A288" t="str">
            <v>50044</v>
          </cell>
          <cell r="B288" t="str">
            <v>Electricity Egham</v>
          </cell>
          <cell r="C288" t="str">
            <v>E</v>
          </cell>
          <cell r="D288">
            <v>36927</v>
          </cell>
        </row>
        <row r="289">
          <cell r="A289" t="str">
            <v>50045</v>
          </cell>
          <cell r="B289" t="str">
            <v>Electricity Iver</v>
          </cell>
          <cell r="C289" t="str">
            <v>E</v>
          </cell>
          <cell r="D289">
            <v>36927</v>
          </cell>
        </row>
        <row r="290">
          <cell r="A290" t="str">
            <v>50046</v>
          </cell>
          <cell r="B290" t="str">
            <v>Electricity Walton</v>
          </cell>
          <cell r="C290" t="str">
            <v>E</v>
          </cell>
          <cell r="D290">
            <v>36927</v>
          </cell>
        </row>
        <row r="291">
          <cell r="A291" t="str">
            <v>50047</v>
          </cell>
          <cell r="B291" t="str">
            <v>Electricity 100kW - 1mW</v>
          </cell>
          <cell r="C291" t="str">
            <v>E</v>
          </cell>
          <cell r="D291">
            <v>36927</v>
          </cell>
        </row>
        <row r="292">
          <cell r="A292" t="str">
            <v>50048</v>
          </cell>
          <cell r="B292" t="str">
            <v>Electricity &lt;100kW</v>
          </cell>
          <cell r="C292" t="str">
            <v>E</v>
          </cell>
          <cell r="D292">
            <v>36927</v>
          </cell>
        </row>
        <row r="293">
          <cell r="A293" t="str">
            <v>50049</v>
          </cell>
          <cell r="B293" t="str">
            <v>Electricity Metering</v>
          </cell>
          <cell r="C293" t="str">
            <v>E</v>
          </cell>
          <cell r="D293">
            <v>37238</v>
          </cell>
        </row>
        <row r="294">
          <cell r="A294" t="str">
            <v>50100</v>
          </cell>
          <cell r="B294" t="str">
            <v>Bulk Water   Anglian   Variable Cost</v>
          </cell>
          <cell r="C294" t="str">
            <v>E</v>
          </cell>
          <cell r="D294">
            <v>36185</v>
          </cell>
        </row>
        <row r="295">
          <cell r="A295" t="str">
            <v>50105</v>
          </cell>
          <cell r="B295" t="str">
            <v>Bulk Water   Anglian   Fixed Cost</v>
          </cell>
          <cell r="C295" t="str">
            <v>E</v>
          </cell>
          <cell r="D295">
            <v>36185</v>
          </cell>
        </row>
        <row r="296">
          <cell r="A296" t="str">
            <v>50110</v>
          </cell>
          <cell r="B296" t="str">
            <v>Bulk Water   Anglian   Contingency</v>
          </cell>
          <cell r="C296" t="str">
            <v>E</v>
          </cell>
          <cell r="D296">
            <v>38499</v>
          </cell>
        </row>
        <row r="297">
          <cell r="A297" t="str">
            <v>50115</v>
          </cell>
          <cell r="B297" t="str">
            <v>Bulk Water   Thames   Variable Cost</v>
          </cell>
          <cell r="C297" t="str">
            <v>E</v>
          </cell>
          <cell r="D297">
            <v>36185</v>
          </cell>
        </row>
        <row r="298">
          <cell r="A298" t="str">
            <v>50117</v>
          </cell>
          <cell r="B298" t="str">
            <v>Bulk Water   Thames Fixed Cost</v>
          </cell>
          <cell r="C298" t="str">
            <v>E</v>
          </cell>
          <cell r="D298">
            <v>36958</v>
          </cell>
        </row>
        <row r="299">
          <cell r="A299" t="str">
            <v>50121</v>
          </cell>
          <cell r="B299" t="str">
            <v>Bulk Water   Kempton Park (TWU plc)</v>
          </cell>
          <cell r="C299" t="str">
            <v>E</v>
          </cell>
          <cell r="D299">
            <v>36635</v>
          </cell>
        </row>
        <row r="300">
          <cell r="A300" t="str">
            <v>50122</v>
          </cell>
          <cell r="B300" t="str">
            <v>Bulk Water   Shelford Ladymead (TWU plc)</v>
          </cell>
          <cell r="C300" t="str">
            <v>E</v>
          </cell>
          <cell r="D300">
            <v>36635</v>
          </cell>
        </row>
        <row r="301">
          <cell r="A301" t="str">
            <v>50123</v>
          </cell>
          <cell r="B301" t="str">
            <v>Bulk Water   Three Valleys Water</v>
          </cell>
          <cell r="C301" t="str">
            <v>E</v>
          </cell>
          <cell r="D301">
            <v>36635</v>
          </cell>
        </row>
        <row r="302">
          <cell r="A302" t="str">
            <v>50124</v>
          </cell>
          <cell r="B302" t="str">
            <v>Bulk Water    East Surrey Water</v>
          </cell>
          <cell r="C302" t="str">
            <v>E</v>
          </cell>
          <cell r="D302">
            <v>36635</v>
          </cell>
        </row>
        <row r="303">
          <cell r="A303" t="str">
            <v>50125</v>
          </cell>
          <cell r="B303" t="str">
            <v>Bulk Water   Others</v>
          </cell>
          <cell r="C303" t="str">
            <v>E</v>
          </cell>
          <cell r="D303">
            <v>36185</v>
          </cell>
        </row>
        <row r="304">
          <cell r="A304" t="str">
            <v>50126</v>
          </cell>
          <cell r="B304" t="str">
            <v>Bulk Water   Cambridge Link Main</v>
          </cell>
          <cell r="C304" t="str">
            <v>E</v>
          </cell>
          <cell r="D304">
            <v>36999</v>
          </cell>
        </row>
        <row r="305">
          <cell r="A305" t="str">
            <v>50127</v>
          </cell>
          <cell r="B305" t="str">
            <v>Bulk Water   Essex &amp; Suffolk</v>
          </cell>
          <cell r="C305" t="str">
            <v>E</v>
          </cell>
          <cell r="D305">
            <v>36999</v>
          </cell>
        </row>
        <row r="306">
          <cell r="A306" t="str">
            <v>50200</v>
          </cell>
          <cell r="B306" t="str">
            <v>Stock Taking Adj</v>
          </cell>
          <cell r="C306" t="str">
            <v>E</v>
          </cell>
          <cell r="D306">
            <v>35417</v>
          </cell>
        </row>
        <row r="307">
          <cell r="A307" t="str">
            <v>50210</v>
          </cell>
          <cell r="B307" t="str">
            <v>Cost of Stock sold</v>
          </cell>
          <cell r="C307" t="str">
            <v>E</v>
          </cell>
          <cell r="D307">
            <v>35417</v>
          </cell>
        </row>
        <row r="308">
          <cell r="A308" t="str">
            <v>50215</v>
          </cell>
          <cell r="B308" t="str">
            <v>L A Commission</v>
          </cell>
          <cell r="C308" t="str">
            <v>E</v>
          </cell>
          <cell r="D308">
            <v>35417</v>
          </cell>
        </row>
        <row r="309">
          <cell r="A309" t="str">
            <v>50220</v>
          </cell>
          <cell r="B309" t="str">
            <v>Barclays   Standard Charges</v>
          </cell>
          <cell r="C309" t="str">
            <v>E</v>
          </cell>
          <cell r="D309">
            <v>36185</v>
          </cell>
        </row>
        <row r="310">
          <cell r="A310" t="str">
            <v>50225</v>
          </cell>
          <cell r="B310" t="str">
            <v>Barclays   Other Charges</v>
          </cell>
          <cell r="C310" t="str">
            <v>E</v>
          </cell>
          <cell r="D310">
            <v>36185</v>
          </cell>
        </row>
        <row r="311">
          <cell r="A311" t="str">
            <v>50226</v>
          </cell>
          <cell r="B311" t="str">
            <v>Paypoint</v>
          </cell>
          <cell r="C311" t="str">
            <v>E</v>
          </cell>
          <cell r="D311">
            <v>38905</v>
          </cell>
        </row>
        <row r="312">
          <cell r="A312" t="str">
            <v>50235</v>
          </cell>
          <cell r="B312" t="str">
            <v>Credit Card Charges</v>
          </cell>
          <cell r="C312" t="str">
            <v>E</v>
          </cell>
          <cell r="D312">
            <v>35417</v>
          </cell>
        </row>
        <row r="313">
          <cell r="A313" t="str">
            <v>50240</v>
          </cell>
          <cell r="B313" t="str">
            <v>Cash Discounts Received</v>
          </cell>
          <cell r="C313" t="str">
            <v>E</v>
          </cell>
          <cell r="D313">
            <v>38562</v>
          </cell>
        </row>
        <row r="314">
          <cell r="A314" t="str">
            <v>50245</v>
          </cell>
          <cell r="B314" t="str">
            <v>Sponsorship</v>
          </cell>
          <cell r="C314" t="str">
            <v>E</v>
          </cell>
          <cell r="D314">
            <v>35417</v>
          </cell>
        </row>
        <row r="315">
          <cell r="A315" t="str">
            <v>50251</v>
          </cell>
          <cell r="B315" t="str">
            <v>Payment Cards</v>
          </cell>
          <cell r="C315" t="str">
            <v>E</v>
          </cell>
          <cell r="D315">
            <v>37635</v>
          </cell>
        </row>
        <row r="316">
          <cell r="A316" t="str">
            <v>50253</v>
          </cell>
          <cell r="B316" t="str">
            <v>Telephone Collection</v>
          </cell>
          <cell r="C316" t="str">
            <v>E</v>
          </cell>
          <cell r="D316">
            <v>37014</v>
          </cell>
        </row>
        <row r="317">
          <cell r="A317" t="str">
            <v>50255</v>
          </cell>
          <cell r="B317" t="str">
            <v>Outsource Charges</v>
          </cell>
          <cell r="C317" t="str">
            <v>E</v>
          </cell>
          <cell r="D317">
            <v>35417</v>
          </cell>
        </row>
        <row r="318">
          <cell r="A318" t="str">
            <v>50256</v>
          </cell>
          <cell r="B318" t="str">
            <v>Outsource Charges Unmeasured</v>
          </cell>
          <cell r="C318" t="str">
            <v>E</v>
          </cell>
          <cell r="D318">
            <v>37049</v>
          </cell>
        </row>
        <row r="319">
          <cell r="A319" t="str">
            <v>50260</v>
          </cell>
          <cell r="B319" t="str">
            <v>Court Costs Awarded</v>
          </cell>
          <cell r="C319" t="str">
            <v>E</v>
          </cell>
          <cell r="D319">
            <v>35417</v>
          </cell>
        </row>
        <row r="320">
          <cell r="A320" t="str">
            <v>50261</v>
          </cell>
          <cell r="B320" t="str">
            <v>Court Costs Unmeasured</v>
          </cell>
          <cell r="C320" t="str">
            <v>E</v>
          </cell>
          <cell r="D320">
            <v>37049</v>
          </cell>
        </row>
        <row r="321">
          <cell r="A321" t="str">
            <v>50265</v>
          </cell>
          <cell r="B321" t="str">
            <v>Court Fees</v>
          </cell>
          <cell r="C321" t="str">
            <v>E</v>
          </cell>
          <cell r="D321">
            <v>35417</v>
          </cell>
        </row>
        <row r="322">
          <cell r="A322" t="str">
            <v>50266</v>
          </cell>
          <cell r="B322" t="str">
            <v>Court Fees Unmeasured</v>
          </cell>
          <cell r="C322" t="str">
            <v>E</v>
          </cell>
          <cell r="D322">
            <v>37049</v>
          </cell>
        </row>
        <row r="323">
          <cell r="A323" t="str">
            <v>50270</v>
          </cell>
          <cell r="B323" t="str">
            <v>Rent/Wayleaves/Tithes</v>
          </cell>
          <cell r="C323" t="str">
            <v>E</v>
          </cell>
          <cell r="D323">
            <v>35417</v>
          </cell>
        </row>
        <row r="324">
          <cell r="A324" t="str">
            <v>50273</v>
          </cell>
          <cell r="B324" t="str">
            <v>Rent &amp; Office Management</v>
          </cell>
          <cell r="C324" t="str">
            <v>E</v>
          </cell>
          <cell r="D324">
            <v>36473</v>
          </cell>
        </row>
        <row r="325">
          <cell r="A325" t="str">
            <v>50274</v>
          </cell>
          <cell r="B325" t="str">
            <v>VWSa Management Fees - Paid</v>
          </cell>
          <cell r="C325" t="str">
            <v>E</v>
          </cell>
          <cell r="D325">
            <v>37960</v>
          </cell>
        </row>
        <row r="326">
          <cell r="A326" t="str">
            <v>50275</v>
          </cell>
          <cell r="B326" t="str">
            <v>VW Management Fees</v>
          </cell>
          <cell r="C326" t="str">
            <v>E</v>
          </cell>
          <cell r="D326">
            <v>38497</v>
          </cell>
        </row>
        <row r="327">
          <cell r="A327" t="str">
            <v>50280</v>
          </cell>
          <cell r="B327" t="str">
            <v>Water &amp; Sewerage charges</v>
          </cell>
          <cell r="C327" t="str">
            <v>E</v>
          </cell>
          <cell r="D327">
            <v>35417</v>
          </cell>
        </row>
        <row r="328">
          <cell r="A328" t="str">
            <v>50285</v>
          </cell>
          <cell r="B328" t="str">
            <v>Council Tax</v>
          </cell>
          <cell r="C328" t="str">
            <v>E</v>
          </cell>
          <cell r="D328">
            <v>35417</v>
          </cell>
        </row>
        <row r="329">
          <cell r="A329" t="str">
            <v>50290</v>
          </cell>
          <cell r="B329" t="str">
            <v>Donations</v>
          </cell>
          <cell r="C329" t="str">
            <v>E</v>
          </cell>
          <cell r="D329">
            <v>35417</v>
          </cell>
        </row>
        <row r="330">
          <cell r="A330" t="str">
            <v>50295</v>
          </cell>
          <cell r="B330" t="str">
            <v>Ex gratia Payments</v>
          </cell>
          <cell r="C330" t="str">
            <v>E</v>
          </cell>
          <cell r="D330">
            <v>36185</v>
          </cell>
        </row>
        <row r="331">
          <cell r="A331" t="str">
            <v>50296</v>
          </cell>
          <cell r="B331" t="str">
            <v>Guaranteed Standards Scheme</v>
          </cell>
          <cell r="C331" t="str">
            <v>E</v>
          </cell>
          <cell r="D331">
            <v>36635</v>
          </cell>
        </row>
        <row r="332">
          <cell r="A332" t="str">
            <v>50297</v>
          </cell>
          <cell r="B332" t="str">
            <v>Small Claims</v>
          </cell>
          <cell r="C332" t="str">
            <v>E</v>
          </cell>
          <cell r="D332">
            <v>36635</v>
          </cell>
        </row>
        <row r="333">
          <cell r="A333" t="str">
            <v>50300</v>
          </cell>
          <cell r="B333" t="str">
            <v>Loss Adjusters Fees</v>
          </cell>
          <cell r="C333" t="str">
            <v>E</v>
          </cell>
          <cell r="D333">
            <v>35417</v>
          </cell>
        </row>
        <row r="334">
          <cell r="A334" t="str">
            <v>50305</v>
          </cell>
          <cell r="B334" t="str">
            <v>Insurance Premiums</v>
          </cell>
          <cell r="C334" t="str">
            <v>E</v>
          </cell>
          <cell r="D334">
            <v>35417</v>
          </cell>
        </row>
        <row r="335">
          <cell r="A335" t="str">
            <v>50306</v>
          </cell>
          <cell r="B335" t="str">
            <v>Insurance - Prof. In</v>
          </cell>
          <cell r="C335" t="str">
            <v>E</v>
          </cell>
          <cell r="D335">
            <v>36473</v>
          </cell>
        </row>
        <row r="336">
          <cell r="A336" t="str">
            <v>50307</v>
          </cell>
          <cell r="B336" t="str">
            <v>Insurance - Public L</v>
          </cell>
          <cell r="C336" t="str">
            <v>E</v>
          </cell>
          <cell r="D336">
            <v>36473</v>
          </cell>
        </row>
        <row r="337">
          <cell r="A337" t="str">
            <v>50309</v>
          </cell>
          <cell r="B337" t="str">
            <v>Life Assurance</v>
          </cell>
          <cell r="C337" t="str">
            <v>E</v>
          </cell>
          <cell r="D337">
            <v>36635</v>
          </cell>
        </row>
        <row r="338">
          <cell r="A338" t="str">
            <v>50310</v>
          </cell>
          <cell r="B338" t="str">
            <v>Uninsured Losses - Public Liability</v>
          </cell>
          <cell r="C338" t="str">
            <v>E</v>
          </cell>
          <cell r="D338">
            <v>38699</v>
          </cell>
        </row>
        <row r="339">
          <cell r="A339" t="str">
            <v>50311</v>
          </cell>
          <cell r="B339" t="str">
            <v>Uninsured Losses - Employer's Liability</v>
          </cell>
          <cell r="C339" t="str">
            <v>E</v>
          </cell>
          <cell r="D339">
            <v>38699</v>
          </cell>
        </row>
        <row r="340">
          <cell r="A340" t="str">
            <v>50312</v>
          </cell>
          <cell r="B340" t="str">
            <v>Uninsured Losses - Other</v>
          </cell>
          <cell r="C340" t="str">
            <v>E</v>
          </cell>
          <cell r="D340">
            <v>38699</v>
          </cell>
        </row>
        <row r="341">
          <cell r="A341" t="str">
            <v>50313</v>
          </cell>
          <cell r="B341" t="str">
            <v>ISO 14000</v>
          </cell>
          <cell r="C341" t="str">
            <v>E</v>
          </cell>
          <cell r="D341">
            <v>37960</v>
          </cell>
        </row>
        <row r="342">
          <cell r="A342" t="str">
            <v>50315</v>
          </cell>
          <cell r="B342" t="str">
            <v>Uninsured Losses Reserves</v>
          </cell>
          <cell r="C342" t="str">
            <v>E</v>
          </cell>
          <cell r="D342">
            <v>35417</v>
          </cell>
        </row>
        <row r="343">
          <cell r="A343" t="str">
            <v>50320</v>
          </cell>
          <cell r="B343" t="str">
            <v>Postage</v>
          </cell>
          <cell r="C343" t="str">
            <v>E</v>
          </cell>
          <cell r="D343">
            <v>35417</v>
          </cell>
        </row>
        <row r="344">
          <cell r="A344" t="str">
            <v>50323</v>
          </cell>
          <cell r="B344" t="str">
            <v>Company Leaflets</v>
          </cell>
          <cell r="C344" t="str">
            <v>E</v>
          </cell>
          <cell r="D344">
            <v>36634</v>
          </cell>
        </row>
        <row r="345">
          <cell r="A345" t="str">
            <v>50325</v>
          </cell>
          <cell r="B345" t="str">
            <v>DGWS Licence Fees</v>
          </cell>
          <cell r="C345" t="str">
            <v>E</v>
          </cell>
          <cell r="D345">
            <v>35417</v>
          </cell>
        </row>
        <row r="346">
          <cell r="A346" t="str">
            <v>50326</v>
          </cell>
          <cell r="B346" t="str">
            <v>Other Licences</v>
          </cell>
          <cell r="C346" t="str">
            <v>E</v>
          </cell>
          <cell r="D346">
            <v>37440</v>
          </cell>
        </row>
        <row r="347">
          <cell r="A347" t="str">
            <v>50330</v>
          </cell>
          <cell r="B347" t="str">
            <v>Membership Fees/Subs</v>
          </cell>
          <cell r="C347" t="str">
            <v>E</v>
          </cell>
          <cell r="D347">
            <v>35417</v>
          </cell>
        </row>
        <row r="348">
          <cell r="A348" t="str">
            <v>50332</v>
          </cell>
          <cell r="B348" t="str">
            <v>Staff Membs Fees/Subs</v>
          </cell>
          <cell r="C348" t="str">
            <v>E</v>
          </cell>
          <cell r="D348">
            <v>38047</v>
          </cell>
        </row>
        <row r="349">
          <cell r="A349" t="str">
            <v>50340</v>
          </cell>
          <cell r="B349" t="str">
            <v>NRA Discharge</v>
          </cell>
          <cell r="C349" t="str">
            <v>E</v>
          </cell>
          <cell r="D349">
            <v>35417</v>
          </cell>
        </row>
        <row r="350">
          <cell r="A350" t="str">
            <v>50350</v>
          </cell>
          <cell r="B350" t="str">
            <v>Land Sale Expenditure</v>
          </cell>
          <cell r="C350" t="str">
            <v>E</v>
          </cell>
          <cell r="D350">
            <v>39108</v>
          </cell>
        </row>
        <row r="351">
          <cell r="A351" t="str">
            <v>50355</v>
          </cell>
          <cell r="B351" t="str">
            <v>Service Charge</v>
          </cell>
          <cell r="C351" t="str">
            <v>E</v>
          </cell>
          <cell r="D351">
            <v>38576</v>
          </cell>
        </row>
        <row r="352">
          <cell r="A352" t="str">
            <v>50360</v>
          </cell>
          <cell r="B352" t="str">
            <v>Efficiency Saving</v>
          </cell>
          <cell r="C352" t="str">
            <v>E</v>
          </cell>
          <cell r="D352">
            <v>35508</v>
          </cell>
        </row>
        <row r="353">
          <cell r="A353" t="str">
            <v>50362</v>
          </cell>
          <cell r="B353" t="str">
            <v>Forecast Adjustments</v>
          </cell>
          <cell r="C353" t="str">
            <v>E</v>
          </cell>
          <cell r="D353">
            <v>37088</v>
          </cell>
        </row>
        <row r="354">
          <cell r="A354" t="str">
            <v>50364</v>
          </cell>
          <cell r="B354" t="str">
            <v>Effect of prior year adjustments</v>
          </cell>
          <cell r="C354" t="str">
            <v>E</v>
          </cell>
          <cell r="D354">
            <v>37328</v>
          </cell>
        </row>
        <row r="355">
          <cell r="A355" t="str">
            <v>50366</v>
          </cell>
          <cell r="B355" t="str">
            <v>Customer Read Credit</v>
          </cell>
          <cell r="C355" t="str">
            <v>E</v>
          </cell>
          <cell r="D355">
            <v>37309</v>
          </cell>
        </row>
        <row r="356">
          <cell r="A356" t="str">
            <v>50372</v>
          </cell>
          <cell r="B356" t="str">
            <v>Research and Development</v>
          </cell>
          <cell r="C356" t="str">
            <v>E</v>
          </cell>
          <cell r="D356">
            <v>36635</v>
          </cell>
        </row>
        <row r="357">
          <cell r="A357" t="str">
            <v>50375</v>
          </cell>
          <cell r="B357" t="str">
            <v>Conference Fees</v>
          </cell>
          <cell r="C357" t="str">
            <v>E</v>
          </cell>
          <cell r="D357">
            <v>36635</v>
          </cell>
        </row>
        <row r="358">
          <cell r="A358" t="str">
            <v>50380</v>
          </cell>
          <cell r="B358" t="str">
            <v>Operating Leases</v>
          </cell>
          <cell r="C358" t="str">
            <v>E</v>
          </cell>
          <cell r="D358">
            <v>36635</v>
          </cell>
        </row>
        <row r="359">
          <cell r="A359" t="str">
            <v>50385</v>
          </cell>
          <cell r="B359" t="str">
            <v>Other Miscellaneous Costs</v>
          </cell>
          <cell r="C359" t="str">
            <v>E</v>
          </cell>
          <cell r="D359">
            <v>38035</v>
          </cell>
        </row>
        <row r="360">
          <cell r="A360" t="str">
            <v>50390</v>
          </cell>
          <cell r="B360" t="str">
            <v>S.C.C.</v>
          </cell>
          <cell r="C360" t="str">
            <v>E</v>
          </cell>
          <cell r="D360">
            <v>36635</v>
          </cell>
        </row>
        <row r="361">
          <cell r="A361" t="str">
            <v>50395</v>
          </cell>
          <cell r="B361" t="str">
            <v>Highway Diversions</v>
          </cell>
          <cell r="C361" t="str">
            <v>E</v>
          </cell>
          <cell r="D361">
            <v>36635</v>
          </cell>
        </row>
        <row r="362">
          <cell r="A362" t="str">
            <v>50400</v>
          </cell>
          <cell r="B362" t="str">
            <v>Company Offices Line Charges</v>
          </cell>
          <cell r="C362" t="str">
            <v>E</v>
          </cell>
          <cell r="D362">
            <v>36672</v>
          </cell>
        </row>
        <row r="363">
          <cell r="A363" t="str">
            <v>50402</v>
          </cell>
          <cell r="B363" t="str">
            <v>Telemetry Outstation Line Charges</v>
          </cell>
          <cell r="C363" t="str">
            <v>E</v>
          </cell>
          <cell r="D363">
            <v>36672</v>
          </cell>
        </row>
        <row r="364">
          <cell r="A364" t="str">
            <v>50403</v>
          </cell>
          <cell r="B364" t="str">
            <v>Land Line to Mobile</v>
          </cell>
          <cell r="C364" t="str">
            <v>E</v>
          </cell>
          <cell r="D364">
            <v>37922</v>
          </cell>
        </row>
        <row r="365">
          <cell r="A365" t="str">
            <v>50405</v>
          </cell>
          <cell r="B365" t="str">
            <v>Private Telephone Circuits</v>
          </cell>
          <cell r="C365" t="str">
            <v>E</v>
          </cell>
          <cell r="D365">
            <v>37636</v>
          </cell>
        </row>
        <row r="366">
          <cell r="A366" t="str">
            <v>50406</v>
          </cell>
          <cell r="B366" t="str">
            <v>Telemetry Private Circuits</v>
          </cell>
          <cell r="C366" t="str">
            <v>E</v>
          </cell>
          <cell r="D366">
            <v>36672</v>
          </cell>
        </row>
        <row r="367">
          <cell r="A367" t="str">
            <v>50408</v>
          </cell>
          <cell r="B367" t="str">
            <v>Private Date Network</v>
          </cell>
          <cell r="C367" t="str">
            <v>E</v>
          </cell>
          <cell r="D367">
            <v>36672</v>
          </cell>
        </row>
        <row r="368">
          <cell r="A368" t="str">
            <v>50410</v>
          </cell>
          <cell r="B368" t="str">
            <v>Cell Phone Rental and Charges</v>
          </cell>
          <cell r="C368" t="str">
            <v>E</v>
          </cell>
          <cell r="D368">
            <v>36672</v>
          </cell>
        </row>
        <row r="369">
          <cell r="A369" t="str">
            <v>50411</v>
          </cell>
          <cell r="B369" t="str">
            <v>Cell Phone Replacement</v>
          </cell>
          <cell r="C369" t="str">
            <v>E</v>
          </cell>
          <cell r="D369">
            <v>37294</v>
          </cell>
        </row>
        <row r="370">
          <cell r="A370" t="str">
            <v>50412</v>
          </cell>
          <cell r="B370" t="str">
            <v>Mobile Phone Personal Use Deductions</v>
          </cell>
          <cell r="C370" t="str">
            <v>E</v>
          </cell>
          <cell r="D370">
            <v>37560</v>
          </cell>
        </row>
        <row r="371">
          <cell r="A371" t="str">
            <v>50415</v>
          </cell>
          <cell r="B371" t="str">
            <v>Telephone Call Charges (General)</v>
          </cell>
          <cell r="C371" t="str">
            <v>E</v>
          </cell>
          <cell r="D371">
            <v>36672</v>
          </cell>
        </row>
        <row r="372">
          <cell r="A372" t="str">
            <v>50416</v>
          </cell>
          <cell r="B372" t="str">
            <v>Telephone Call Charges (0345, 0845,0800)</v>
          </cell>
          <cell r="C372" t="str">
            <v>E</v>
          </cell>
          <cell r="D372">
            <v>36672</v>
          </cell>
        </row>
        <row r="373">
          <cell r="A373" t="str">
            <v>50417</v>
          </cell>
          <cell r="B373" t="str">
            <v>Outbound Telephone Charges</v>
          </cell>
          <cell r="C373" t="str">
            <v>E</v>
          </cell>
          <cell r="D373">
            <v>37937</v>
          </cell>
        </row>
        <row r="374">
          <cell r="A374" t="str">
            <v>50420</v>
          </cell>
          <cell r="B374" t="str">
            <v>Maintenance (Voice)</v>
          </cell>
          <cell r="C374" t="str">
            <v>E</v>
          </cell>
          <cell r="D374">
            <v>36672</v>
          </cell>
        </row>
        <row r="375">
          <cell r="A375" t="str">
            <v>50422</v>
          </cell>
          <cell r="B375" t="str">
            <v>TVW Phone Support</v>
          </cell>
          <cell r="C375" t="str">
            <v>E</v>
          </cell>
          <cell r="D375">
            <v>37440</v>
          </cell>
        </row>
        <row r="376">
          <cell r="A376" t="str">
            <v>50425</v>
          </cell>
          <cell r="B376" t="str">
            <v>Photocopy Charges</v>
          </cell>
          <cell r="C376" t="str">
            <v>E</v>
          </cell>
          <cell r="D376">
            <v>36635</v>
          </cell>
        </row>
        <row r="377">
          <cell r="A377" t="str">
            <v>50426</v>
          </cell>
          <cell r="B377" t="str">
            <v>Facsimiles/Modems</v>
          </cell>
          <cell r="C377" t="str">
            <v>E</v>
          </cell>
          <cell r="D377">
            <v>37960</v>
          </cell>
        </row>
        <row r="378">
          <cell r="A378" t="str">
            <v>50450</v>
          </cell>
          <cell r="B378" t="str">
            <v>Incident Costs</v>
          </cell>
          <cell r="C378" t="str">
            <v>E</v>
          </cell>
          <cell r="D378">
            <v>37440</v>
          </cell>
        </row>
        <row r="379">
          <cell r="A379" t="str">
            <v>50455</v>
          </cell>
          <cell r="B379" t="str">
            <v>Hosepipe Ban - associated costs</v>
          </cell>
          <cell r="C379" t="str">
            <v>E</v>
          </cell>
          <cell r="D379">
            <v>38891</v>
          </cell>
        </row>
        <row r="380">
          <cell r="A380" t="str">
            <v>50500</v>
          </cell>
          <cell r="B380" t="str">
            <v>Abstraction Charges   Anglian</v>
          </cell>
          <cell r="C380" t="str">
            <v>E</v>
          </cell>
          <cell r="D380">
            <v>36789</v>
          </cell>
        </row>
        <row r="381">
          <cell r="A381" t="str">
            <v>50501</v>
          </cell>
          <cell r="B381" t="str">
            <v>Abstraction Charges Iver</v>
          </cell>
          <cell r="C381" t="str">
            <v>E</v>
          </cell>
          <cell r="D381">
            <v>35446</v>
          </cell>
        </row>
        <row r="382">
          <cell r="A382" t="str">
            <v>50505</v>
          </cell>
          <cell r="B382" t="str">
            <v>Abstraction Charges</v>
          </cell>
          <cell r="C382" t="str">
            <v>E</v>
          </cell>
          <cell r="D382">
            <v>36782</v>
          </cell>
        </row>
        <row r="383">
          <cell r="A383" t="str">
            <v>50700</v>
          </cell>
          <cell r="B383" t="str">
            <v>Health &amp; Safety Inspection Works</v>
          </cell>
          <cell r="C383" t="str">
            <v>E</v>
          </cell>
          <cell r="D383">
            <v>39007</v>
          </cell>
        </row>
        <row r="384">
          <cell r="A384" t="str">
            <v>50701</v>
          </cell>
          <cell r="B384" t="str">
            <v>Security Works</v>
          </cell>
          <cell r="C384" t="str">
            <v>E</v>
          </cell>
          <cell r="D384">
            <v>39007</v>
          </cell>
        </row>
        <row r="385">
          <cell r="A385" t="str">
            <v>50702</v>
          </cell>
          <cell r="B385" t="str">
            <v>Reservoir Inspection Works</v>
          </cell>
          <cell r="C385" t="str">
            <v>E</v>
          </cell>
          <cell r="D385">
            <v>39007</v>
          </cell>
        </row>
        <row r="386">
          <cell r="A386" t="str">
            <v>50703</v>
          </cell>
          <cell r="B386" t="str">
            <v>Maintenance</v>
          </cell>
          <cell r="C386" t="str">
            <v>E</v>
          </cell>
          <cell r="D386">
            <v>39007</v>
          </cell>
        </row>
        <row r="387">
          <cell r="A387" t="str">
            <v>50704</v>
          </cell>
          <cell r="B387" t="str">
            <v>Minor Improvements</v>
          </cell>
          <cell r="C387" t="str">
            <v>E</v>
          </cell>
          <cell r="D387">
            <v>39007</v>
          </cell>
        </row>
        <row r="388">
          <cell r="A388" t="str">
            <v>50705</v>
          </cell>
          <cell r="B388" t="str">
            <v>Emergency Incidents</v>
          </cell>
          <cell r="C388" t="str">
            <v>E</v>
          </cell>
          <cell r="D388">
            <v>38915</v>
          </cell>
        </row>
        <row r="389">
          <cell r="A389" t="str">
            <v>50706</v>
          </cell>
          <cell r="B389" t="str">
            <v>Pest Control</v>
          </cell>
          <cell r="C389" t="str">
            <v>E</v>
          </cell>
          <cell r="D389">
            <v>39050</v>
          </cell>
        </row>
        <row r="390">
          <cell r="A390" t="str">
            <v>50707</v>
          </cell>
          <cell r="B390" t="str">
            <v>Fire Fighting Equipment Maintenance</v>
          </cell>
          <cell r="C390" t="str">
            <v>E</v>
          </cell>
          <cell r="D390">
            <v>39050</v>
          </cell>
        </row>
        <row r="391">
          <cell r="A391" t="str">
            <v>50708</v>
          </cell>
          <cell r="B391" t="str">
            <v>Lightning Conductor Maintenance</v>
          </cell>
          <cell r="C391" t="str">
            <v>E</v>
          </cell>
          <cell r="D391">
            <v>39050</v>
          </cell>
        </row>
        <row r="392">
          <cell r="A392" t="str">
            <v>50709</v>
          </cell>
          <cell r="B392" t="str">
            <v>Facilities Management</v>
          </cell>
          <cell r="C392" t="str">
            <v>E</v>
          </cell>
          <cell r="D392">
            <v>39050</v>
          </cell>
        </row>
        <row r="393">
          <cell r="A393" t="str">
            <v>50710</v>
          </cell>
          <cell r="B393" t="str">
            <v>Administration Recharge (THWS)</v>
          </cell>
          <cell r="C393" t="str">
            <v>E</v>
          </cell>
          <cell r="D393">
            <v>36634</v>
          </cell>
        </row>
        <row r="394">
          <cell r="A394" t="str">
            <v>50711</v>
          </cell>
          <cell r="B394" t="str">
            <v>Wages Oncost Recharge (THWS)</v>
          </cell>
          <cell r="C394" t="str">
            <v>E</v>
          </cell>
          <cell r="D394">
            <v>36634</v>
          </cell>
        </row>
        <row r="395">
          <cell r="A395" t="str">
            <v>50712</v>
          </cell>
          <cell r="B395" t="str">
            <v>Stores Oncost Recharge (THWS)</v>
          </cell>
          <cell r="C395" t="str">
            <v>E</v>
          </cell>
          <cell r="D395">
            <v>36634</v>
          </cell>
        </row>
        <row r="396">
          <cell r="A396" t="str">
            <v>50713</v>
          </cell>
          <cell r="B396" t="str">
            <v>Stores Transfers (THWS)</v>
          </cell>
          <cell r="C396" t="str">
            <v>E</v>
          </cell>
          <cell r="D396">
            <v>36634</v>
          </cell>
        </row>
        <row r="397">
          <cell r="A397" t="str">
            <v>50714</v>
          </cell>
          <cell r="B397" t="str">
            <v>Transport/Plant Oncost Recharge (THWS)</v>
          </cell>
          <cell r="C397" t="str">
            <v>E</v>
          </cell>
          <cell r="D397">
            <v>36634</v>
          </cell>
        </row>
        <row r="398">
          <cell r="A398" t="str">
            <v>50800</v>
          </cell>
          <cell r="B398" t="str">
            <v>AMP3 Costs</v>
          </cell>
          <cell r="C398" t="str">
            <v>E</v>
          </cell>
          <cell r="D398">
            <v>36635</v>
          </cell>
        </row>
        <row r="399">
          <cell r="A399" t="str">
            <v>55502</v>
          </cell>
          <cell r="B399" t="str">
            <v>Phoenix External Consultants</v>
          </cell>
          <cell r="C399" t="str">
            <v>E</v>
          </cell>
          <cell r="D399">
            <v>36566</v>
          </cell>
        </row>
        <row r="400">
          <cell r="A400" t="str">
            <v>55504</v>
          </cell>
          <cell r="B400" t="str">
            <v>Phoenix Redundancy</v>
          </cell>
          <cell r="C400" t="str">
            <v>E</v>
          </cell>
          <cell r="D400">
            <v>36566</v>
          </cell>
        </row>
        <row r="401">
          <cell r="A401" t="str">
            <v>55505</v>
          </cell>
          <cell r="B401" t="str">
            <v>Phoenix Refurbishment</v>
          </cell>
          <cell r="C401" t="str">
            <v>E</v>
          </cell>
          <cell r="D401">
            <v>36566</v>
          </cell>
        </row>
        <row r="402">
          <cell r="A402" t="str">
            <v>55506</v>
          </cell>
          <cell r="B402" t="str">
            <v>Phoenix Relocation</v>
          </cell>
          <cell r="C402" t="str">
            <v>E</v>
          </cell>
          <cell r="D402">
            <v>36566</v>
          </cell>
        </row>
        <row r="403">
          <cell r="A403" t="str">
            <v>59000</v>
          </cell>
          <cell r="B403" t="str">
            <v>Lobbying Political</v>
          </cell>
          <cell r="C403" t="str">
            <v>E</v>
          </cell>
          <cell r="D403">
            <v>37960</v>
          </cell>
        </row>
        <row r="404">
          <cell r="A404" t="str">
            <v>59010</v>
          </cell>
          <cell r="B404" t="str">
            <v>Battersea Run (Chase Challenge)</v>
          </cell>
          <cell r="C404" t="str">
            <v>E</v>
          </cell>
          <cell r="D404">
            <v>37960</v>
          </cell>
        </row>
        <row r="405">
          <cell r="A405" t="str">
            <v>59015</v>
          </cell>
          <cell r="B405" t="str">
            <v>Pedal to Paris</v>
          </cell>
          <cell r="C405" t="str">
            <v>E</v>
          </cell>
          <cell r="D405">
            <v>37960</v>
          </cell>
        </row>
        <row r="406">
          <cell r="A406" t="str">
            <v>59020</v>
          </cell>
          <cell r="B406" t="str">
            <v>Info - Press Cuttings</v>
          </cell>
          <cell r="C406" t="str">
            <v>E</v>
          </cell>
          <cell r="D406">
            <v>37960</v>
          </cell>
        </row>
        <row r="407">
          <cell r="A407" t="str">
            <v>59025</v>
          </cell>
          <cell r="B407" t="str">
            <v>Info - Broadcasts</v>
          </cell>
          <cell r="C407" t="str">
            <v>E</v>
          </cell>
          <cell r="D407">
            <v>37960</v>
          </cell>
        </row>
        <row r="408">
          <cell r="A408" t="str">
            <v>59030</v>
          </cell>
          <cell r="B408" t="str">
            <v>Comm - GDE group guide</v>
          </cell>
          <cell r="C408" t="str">
            <v>E</v>
          </cell>
          <cell r="D408">
            <v>37960</v>
          </cell>
        </row>
        <row r="409">
          <cell r="A409" t="str">
            <v>59035</v>
          </cell>
          <cell r="B409" t="str">
            <v>Communications Group</v>
          </cell>
          <cell r="C409" t="str">
            <v>E</v>
          </cell>
          <cell r="D409">
            <v>37960</v>
          </cell>
        </row>
        <row r="410">
          <cell r="A410" t="str">
            <v>59040</v>
          </cell>
          <cell r="B410" t="str">
            <v>Public Corporate Overview</v>
          </cell>
          <cell r="C410" t="str">
            <v>E</v>
          </cell>
          <cell r="D410">
            <v>37960</v>
          </cell>
        </row>
        <row r="411">
          <cell r="A411" t="str">
            <v>59045</v>
          </cell>
          <cell r="B411" t="str">
            <v>PR/Promotions/Gifts</v>
          </cell>
          <cell r="C411" t="str">
            <v>E</v>
          </cell>
          <cell r="D411">
            <v>38586</v>
          </cell>
        </row>
        <row r="412">
          <cell r="A412" t="str">
            <v>59105</v>
          </cell>
          <cell r="B412" t="str">
            <v>Corporate Publications/Brochures</v>
          </cell>
          <cell r="C412" t="str">
            <v>E</v>
          </cell>
          <cell r="D412">
            <v>37960</v>
          </cell>
        </row>
        <row r="413">
          <cell r="A413" t="str">
            <v>59110</v>
          </cell>
          <cell r="B413" t="str">
            <v>EPR Report</v>
          </cell>
          <cell r="C413" t="str">
            <v>E</v>
          </cell>
          <cell r="D413">
            <v>37960</v>
          </cell>
        </row>
        <row r="414">
          <cell r="A414" t="str">
            <v>59115</v>
          </cell>
          <cell r="B414" t="str">
            <v>Business in Environment</v>
          </cell>
          <cell r="C414" t="str">
            <v>E</v>
          </cell>
          <cell r="D414">
            <v>37960</v>
          </cell>
        </row>
        <row r="415">
          <cell r="A415" t="str">
            <v>59120</v>
          </cell>
          <cell r="B415" t="str">
            <v>TCPA Corporate Membership</v>
          </cell>
          <cell r="C415" t="str">
            <v>E</v>
          </cell>
          <cell r="D415">
            <v>37960</v>
          </cell>
        </row>
        <row r="416">
          <cell r="A416" t="str">
            <v>59200</v>
          </cell>
          <cell r="B416" t="str">
            <v>UK HR Forum</v>
          </cell>
          <cell r="C416" t="str">
            <v>E</v>
          </cell>
          <cell r="D416">
            <v>37960</v>
          </cell>
        </row>
        <row r="417">
          <cell r="A417" t="str">
            <v>59205</v>
          </cell>
          <cell r="B417" t="str">
            <v>Company Secretary's Forum</v>
          </cell>
          <cell r="C417" t="str">
            <v>E</v>
          </cell>
          <cell r="D417">
            <v>37960</v>
          </cell>
        </row>
        <row r="418">
          <cell r="A418" t="str">
            <v>59210</v>
          </cell>
          <cell r="B418" t="str">
            <v>Lawyers Group</v>
          </cell>
          <cell r="C418" t="str">
            <v>E</v>
          </cell>
          <cell r="D418">
            <v>37960</v>
          </cell>
        </row>
        <row r="419">
          <cell r="A419" t="str">
            <v>59215</v>
          </cell>
          <cell r="B419" t="str">
            <v>Pegasus Share Scheme</v>
          </cell>
          <cell r="C419" t="str">
            <v>E</v>
          </cell>
          <cell r="D419">
            <v>37960</v>
          </cell>
        </row>
        <row r="420">
          <cell r="A420" t="str">
            <v>59220</v>
          </cell>
          <cell r="B420" t="str">
            <v>Classic Share Scheme</v>
          </cell>
          <cell r="C420" t="str">
            <v>E</v>
          </cell>
          <cell r="D420">
            <v>37960</v>
          </cell>
        </row>
        <row r="421">
          <cell r="A421" t="str">
            <v>59225</v>
          </cell>
          <cell r="B421" t="str">
            <v>General Pension Matters</v>
          </cell>
          <cell r="C421" t="str">
            <v>E</v>
          </cell>
          <cell r="D421">
            <v>37960</v>
          </cell>
        </row>
        <row r="422">
          <cell r="A422" t="str">
            <v>59230</v>
          </cell>
          <cell r="B422" t="str">
            <v>VUKPP - VWUK only (general)</v>
          </cell>
          <cell r="C422" t="str">
            <v>E</v>
          </cell>
          <cell r="D422">
            <v>37960</v>
          </cell>
        </row>
        <row r="423">
          <cell r="A423" t="str">
            <v>59235</v>
          </cell>
          <cell r="B423" t="str">
            <v>VUKPP - Fee Float Account</v>
          </cell>
          <cell r="C423" t="str">
            <v>E</v>
          </cell>
          <cell r="D423">
            <v>37960</v>
          </cell>
        </row>
        <row r="424">
          <cell r="A424" t="str">
            <v>59240</v>
          </cell>
          <cell r="B424" t="str">
            <v>RBS - Retirement Benefits Scheme</v>
          </cell>
          <cell r="C424" t="str">
            <v>E</v>
          </cell>
          <cell r="D424">
            <v>37960</v>
          </cell>
        </row>
        <row r="425">
          <cell r="A425" t="str">
            <v>59245</v>
          </cell>
          <cell r="B425" t="str">
            <v>VWSCPP - VWUK only (water scheme)</v>
          </cell>
          <cell r="C425" t="str">
            <v>E</v>
          </cell>
          <cell r="D425">
            <v>37960</v>
          </cell>
        </row>
        <row r="426">
          <cell r="A426" t="str">
            <v>59250</v>
          </cell>
          <cell r="B426" t="str">
            <v>Exec - VWUK Executive Pension</v>
          </cell>
          <cell r="C426" t="str">
            <v>E</v>
          </cell>
          <cell r="D426">
            <v>37960</v>
          </cell>
        </row>
        <row r="427">
          <cell r="A427" t="str">
            <v>59255</v>
          </cell>
          <cell r="B427" t="str">
            <v>Furbs - VWUK Furbs Pension</v>
          </cell>
          <cell r="C427" t="str">
            <v>E</v>
          </cell>
          <cell r="D427">
            <v>37960</v>
          </cell>
        </row>
        <row r="428">
          <cell r="A428" t="str">
            <v>59305</v>
          </cell>
          <cell r="B428" t="str">
            <v>Rates - Water</v>
          </cell>
          <cell r="C428" t="str">
            <v>E</v>
          </cell>
          <cell r="D428">
            <v>37960</v>
          </cell>
        </row>
        <row r="429">
          <cell r="A429" t="str">
            <v>59306</v>
          </cell>
          <cell r="B429" t="str">
            <v>Rates - Recharged</v>
          </cell>
          <cell r="C429" t="str">
            <v>E</v>
          </cell>
          <cell r="D429">
            <v>37960</v>
          </cell>
        </row>
        <row r="430">
          <cell r="A430" t="str">
            <v>59310</v>
          </cell>
          <cell r="B430" t="str">
            <v>Facilities - Recharged</v>
          </cell>
          <cell r="C430" t="str">
            <v>E</v>
          </cell>
          <cell r="D430">
            <v>37960</v>
          </cell>
        </row>
        <row r="431">
          <cell r="A431" t="str">
            <v>59311</v>
          </cell>
          <cell r="B431" t="str">
            <v>Facilities Mgt Fee</v>
          </cell>
          <cell r="C431" t="str">
            <v>E</v>
          </cell>
          <cell r="D431">
            <v>37960</v>
          </cell>
        </row>
        <row r="432">
          <cell r="A432" t="str">
            <v>59315</v>
          </cell>
          <cell r="B432" t="str">
            <v>Repairs &amp; Maintenance</v>
          </cell>
          <cell r="C432" t="str">
            <v>E</v>
          </cell>
          <cell r="D432">
            <v>37960</v>
          </cell>
        </row>
        <row r="433">
          <cell r="A433" t="str">
            <v>59316</v>
          </cell>
          <cell r="B433" t="str">
            <v>Building Repairs &amp; Maintenance - Recharged</v>
          </cell>
          <cell r="C433" t="str">
            <v>E</v>
          </cell>
          <cell r="D433">
            <v>37960</v>
          </cell>
        </row>
        <row r="434">
          <cell r="A434" t="str">
            <v>59320</v>
          </cell>
          <cell r="B434" t="str">
            <v>Electric</v>
          </cell>
          <cell r="C434" t="str">
            <v>E</v>
          </cell>
          <cell r="D434">
            <v>37960</v>
          </cell>
        </row>
        <row r="435">
          <cell r="A435" t="str">
            <v>59321</v>
          </cell>
          <cell r="B435" t="str">
            <v>Electric - Recharged</v>
          </cell>
          <cell r="C435" t="str">
            <v>E</v>
          </cell>
          <cell r="D435">
            <v>37960</v>
          </cell>
        </row>
        <row r="436">
          <cell r="A436" t="str">
            <v>59325</v>
          </cell>
          <cell r="B436" t="str">
            <v>Gas</v>
          </cell>
          <cell r="C436" t="str">
            <v>E</v>
          </cell>
          <cell r="D436">
            <v>37960</v>
          </cell>
        </row>
        <row r="437">
          <cell r="A437" t="str">
            <v>59326</v>
          </cell>
          <cell r="B437" t="str">
            <v>Gas - Recharged</v>
          </cell>
          <cell r="C437" t="str">
            <v>E</v>
          </cell>
          <cell r="D437">
            <v>37960</v>
          </cell>
        </row>
        <row r="438">
          <cell r="A438" t="str">
            <v>59330</v>
          </cell>
          <cell r="B438" t="str">
            <v>Kitchen</v>
          </cell>
          <cell r="C438" t="str">
            <v>E</v>
          </cell>
          <cell r="D438">
            <v>37960</v>
          </cell>
        </row>
        <row r="439">
          <cell r="A439" t="str">
            <v>59335</v>
          </cell>
          <cell r="B439" t="str">
            <v>Small Capital Items</v>
          </cell>
          <cell r="C439" t="str">
            <v>E</v>
          </cell>
          <cell r="D439">
            <v>37960</v>
          </cell>
        </row>
        <row r="440">
          <cell r="A440" t="str">
            <v>59340</v>
          </cell>
          <cell r="B440" t="str">
            <v>Rental - Rickmansworth</v>
          </cell>
          <cell r="C440" t="str">
            <v>E</v>
          </cell>
          <cell r="D440">
            <v>37960</v>
          </cell>
        </row>
        <row r="441">
          <cell r="A441" t="str">
            <v>59345</v>
          </cell>
          <cell r="B441" t="str">
            <v>Rental - India</v>
          </cell>
          <cell r="C441" t="str">
            <v>E</v>
          </cell>
          <cell r="D441">
            <v>37960</v>
          </cell>
        </row>
        <row r="442">
          <cell r="A442" t="str">
            <v>59350</v>
          </cell>
          <cell r="B442" t="str">
            <v>Rental - Headfort Place</v>
          </cell>
          <cell r="C442" t="str">
            <v>E</v>
          </cell>
          <cell r="D442">
            <v>37960</v>
          </cell>
        </row>
        <row r="443">
          <cell r="A443" t="str">
            <v>60000</v>
          </cell>
          <cell r="B443" t="str">
            <v>Business Rates   Cumulo</v>
          </cell>
          <cell r="C443" t="str">
            <v>E</v>
          </cell>
          <cell r="D443">
            <v>36185</v>
          </cell>
        </row>
        <row r="444">
          <cell r="A444" t="str">
            <v>60005</v>
          </cell>
          <cell r="B444" t="str">
            <v>Business Rates   Non Ops Property</v>
          </cell>
          <cell r="C444" t="str">
            <v>E</v>
          </cell>
          <cell r="D444">
            <v>36185</v>
          </cell>
        </row>
        <row r="445">
          <cell r="A445" t="str">
            <v>60100</v>
          </cell>
          <cell r="B445" t="str">
            <v>Bad Debt Increase in Provision</v>
          </cell>
          <cell r="C445" t="str">
            <v>E</v>
          </cell>
          <cell r="D445">
            <v>35417</v>
          </cell>
        </row>
        <row r="446">
          <cell r="A446" t="str">
            <v>60105</v>
          </cell>
          <cell r="B446" t="str">
            <v>Bad Debt   Unmeasured</v>
          </cell>
          <cell r="C446" t="str">
            <v>E</v>
          </cell>
          <cell r="D446">
            <v>36185</v>
          </cell>
        </row>
        <row r="447">
          <cell r="A447" t="str">
            <v>60110</v>
          </cell>
          <cell r="B447" t="str">
            <v>Bad Debt   Measured</v>
          </cell>
          <cell r="C447" t="str">
            <v>E</v>
          </cell>
          <cell r="D447">
            <v>36185</v>
          </cell>
        </row>
        <row r="448">
          <cell r="A448" t="str">
            <v>60115</v>
          </cell>
          <cell r="B448" t="str">
            <v>Bad Debt   Chargeable Services</v>
          </cell>
          <cell r="C448" t="str">
            <v>E</v>
          </cell>
          <cell r="D448">
            <v>36185</v>
          </cell>
        </row>
        <row r="449">
          <cell r="A449" t="str">
            <v>60120</v>
          </cell>
          <cell r="B449" t="str">
            <v>Hardship Funds</v>
          </cell>
          <cell r="C449" t="str">
            <v>E</v>
          </cell>
          <cell r="D449">
            <v>37014</v>
          </cell>
        </row>
        <row r="450">
          <cell r="A450" t="str">
            <v>60125</v>
          </cell>
          <cell r="B450" t="str">
            <v>Credits w/off unmeasured</v>
          </cell>
          <cell r="C450" t="str">
            <v>E</v>
          </cell>
          <cell r="D450">
            <v>37827</v>
          </cell>
        </row>
        <row r="451">
          <cell r="A451" t="str">
            <v>60126</v>
          </cell>
          <cell r="B451" t="str">
            <v>Credits w/off measured</v>
          </cell>
          <cell r="C451" t="str">
            <v>E</v>
          </cell>
          <cell r="D451">
            <v>37827</v>
          </cell>
        </row>
        <row r="452">
          <cell r="A452" t="str">
            <v>60190</v>
          </cell>
          <cell r="B452" t="str">
            <v>OPEX recharges to FDWS</v>
          </cell>
          <cell r="C452" t="str">
            <v>E</v>
          </cell>
          <cell r="D452">
            <v>37263</v>
          </cell>
        </row>
        <row r="453">
          <cell r="A453" t="str">
            <v>60191</v>
          </cell>
          <cell r="B453" t="str">
            <v>CAPEX recharges to FDWS</v>
          </cell>
          <cell r="C453" t="str">
            <v>E</v>
          </cell>
          <cell r="D453">
            <v>37263</v>
          </cell>
        </row>
        <row r="454">
          <cell r="A454" t="str">
            <v>60192</v>
          </cell>
          <cell r="B454" t="str">
            <v>OPEX recharges to T100</v>
          </cell>
          <cell r="C454" t="str">
            <v>E</v>
          </cell>
          <cell r="D454">
            <v>37263</v>
          </cell>
        </row>
        <row r="455">
          <cell r="A455" t="str">
            <v>60193</v>
          </cell>
          <cell r="B455" t="str">
            <v>Recharges to other VWUK companies</v>
          </cell>
          <cell r="C455" t="str">
            <v>E</v>
          </cell>
          <cell r="D455">
            <v>37263</v>
          </cell>
        </row>
        <row r="456">
          <cell r="A456" t="str">
            <v>60197</v>
          </cell>
          <cell r="B456" t="str">
            <v>Accrued Workstream Costs from TVW</v>
          </cell>
          <cell r="C456" t="str">
            <v>E</v>
          </cell>
          <cell r="D456">
            <v>37160</v>
          </cell>
        </row>
        <row r="457">
          <cell r="A457" t="str">
            <v>60198</v>
          </cell>
          <cell r="B457" t="str">
            <v>Recharges</v>
          </cell>
          <cell r="C457" t="str">
            <v>E</v>
          </cell>
          <cell r="D457">
            <v>36706</v>
          </cell>
        </row>
        <row r="458">
          <cell r="A458" t="str">
            <v>60199</v>
          </cell>
          <cell r="B458" t="str">
            <v>Overhead Recoveries</v>
          </cell>
          <cell r="C458" t="str">
            <v>E</v>
          </cell>
          <cell r="D458">
            <v>36658</v>
          </cell>
        </row>
        <row r="459">
          <cell r="A459" t="str">
            <v>60200</v>
          </cell>
          <cell r="B459" t="str">
            <v>Depreciation</v>
          </cell>
          <cell r="C459" t="str">
            <v>E</v>
          </cell>
          <cell r="D459">
            <v>35508</v>
          </cell>
        </row>
        <row r="460">
          <cell r="A460" t="str">
            <v>60202</v>
          </cell>
          <cell r="B460" t="str">
            <v>Assets written off</v>
          </cell>
          <cell r="C460" t="str">
            <v>E</v>
          </cell>
          <cell r="D460">
            <v>36634</v>
          </cell>
        </row>
        <row r="461">
          <cell r="A461" t="str">
            <v>60203</v>
          </cell>
          <cell r="B461" t="str">
            <v>Investments Written Off</v>
          </cell>
          <cell r="C461" t="str">
            <v>E</v>
          </cell>
          <cell r="D461">
            <v>37960</v>
          </cell>
        </row>
        <row r="462">
          <cell r="A462" t="str">
            <v>60205</v>
          </cell>
          <cell r="B462" t="str">
            <v>Amortisation of deferred credit</v>
          </cell>
          <cell r="C462" t="str">
            <v>E</v>
          </cell>
          <cell r="D462">
            <v>35508</v>
          </cell>
        </row>
        <row r="463">
          <cell r="A463" t="str">
            <v>60300</v>
          </cell>
          <cell r="B463" t="str">
            <v>Infrastructure Expenditure</v>
          </cell>
          <cell r="C463" t="str">
            <v>E</v>
          </cell>
          <cell r="D463">
            <v>35417</v>
          </cell>
        </row>
        <row r="464">
          <cell r="A464" t="str">
            <v>60400</v>
          </cell>
          <cell r="B464" t="str">
            <v>Debenture Interest</v>
          </cell>
          <cell r="C464" t="str">
            <v>E</v>
          </cell>
          <cell r="D464">
            <v>35417</v>
          </cell>
        </row>
        <row r="465">
          <cell r="A465" t="str">
            <v>60401</v>
          </cell>
          <cell r="B465" t="str">
            <v>Commitment Fees - External</v>
          </cell>
          <cell r="C465" t="str">
            <v>E</v>
          </cell>
          <cell r="D465">
            <v>37960</v>
          </cell>
        </row>
        <row r="466">
          <cell r="A466" t="str">
            <v>60402</v>
          </cell>
          <cell r="B466" t="str">
            <v>Commitment Fees - VWUK</v>
          </cell>
          <cell r="C466" t="str">
            <v>E</v>
          </cell>
          <cell r="D466">
            <v>37960</v>
          </cell>
        </row>
        <row r="467">
          <cell r="A467" t="str">
            <v>60406</v>
          </cell>
          <cell r="B467" t="str">
            <v>Bond Interest</v>
          </cell>
          <cell r="C467" t="str">
            <v>E</v>
          </cell>
          <cell r="D467">
            <v>38288</v>
          </cell>
        </row>
        <row r="468">
          <cell r="A468" t="str">
            <v>60407</v>
          </cell>
          <cell r="B468" t="str">
            <v>Deposit Interest</v>
          </cell>
          <cell r="C468" t="str">
            <v>E</v>
          </cell>
          <cell r="D468">
            <v>38288</v>
          </cell>
        </row>
        <row r="469">
          <cell r="A469" t="str">
            <v>60410</v>
          </cell>
          <cell r="B469" t="str">
            <v>Bank Interest Paid</v>
          </cell>
          <cell r="C469" t="str">
            <v>E</v>
          </cell>
          <cell r="D469">
            <v>35417</v>
          </cell>
        </row>
        <row r="470">
          <cell r="A470" t="str">
            <v>60411</v>
          </cell>
          <cell r="B470" t="str">
            <v>Interest Paid - GUH</v>
          </cell>
          <cell r="C470" t="str">
            <v>E</v>
          </cell>
          <cell r="D470">
            <v>37960</v>
          </cell>
        </row>
        <row r="471">
          <cell r="A471" t="str">
            <v>60412</v>
          </cell>
          <cell r="B471" t="str">
            <v>Interest Paid - VWSa</v>
          </cell>
          <cell r="C471" t="str">
            <v>E</v>
          </cell>
          <cell r="D471">
            <v>37960</v>
          </cell>
        </row>
        <row r="472">
          <cell r="A472" t="str">
            <v>60413</v>
          </cell>
          <cell r="B472" t="str">
            <v>Interest Paid - VWPL</v>
          </cell>
          <cell r="C472" t="str">
            <v>E</v>
          </cell>
          <cell r="D472">
            <v>37960</v>
          </cell>
        </row>
        <row r="473">
          <cell r="A473" t="str">
            <v>60414</v>
          </cell>
          <cell r="B473" t="str">
            <v>Interest Paid - VWUK</v>
          </cell>
          <cell r="C473" t="str">
            <v>E</v>
          </cell>
          <cell r="D473">
            <v>37960</v>
          </cell>
        </row>
        <row r="474">
          <cell r="A474" t="str">
            <v>60415</v>
          </cell>
          <cell r="B474" t="str">
            <v>VWCF Loan Interest</v>
          </cell>
          <cell r="C474" t="str">
            <v>E</v>
          </cell>
          <cell r="D474">
            <v>38497</v>
          </cell>
        </row>
        <row r="475">
          <cell r="A475" t="str">
            <v>60416</v>
          </cell>
          <cell r="B475" t="str">
            <v>Interest Paid - TVW</v>
          </cell>
          <cell r="C475" t="str">
            <v>E</v>
          </cell>
          <cell r="D475">
            <v>37960</v>
          </cell>
        </row>
        <row r="476">
          <cell r="A476" t="str">
            <v>60417</v>
          </cell>
          <cell r="B476" t="str">
            <v>Interest Paid - F&amp;D</v>
          </cell>
          <cell r="C476" t="str">
            <v>E</v>
          </cell>
          <cell r="D476">
            <v>37960</v>
          </cell>
        </row>
        <row r="477">
          <cell r="A477" t="str">
            <v>60418</v>
          </cell>
          <cell r="B477" t="str">
            <v>Interest Paid - NSW</v>
          </cell>
          <cell r="C477" t="str">
            <v>E</v>
          </cell>
          <cell r="D477">
            <v>37960</v>
          </cell>
        </row>
        <row r="478">
          <cell r="A478" t="str">
            <v>60419</v>
          </cell>
          <cell r="B478" t="str">
            <v>Interest Paid - VWPa</v>
          </cell>
          <cell r="C478" t="str">
            <v>E</v>
          </cell>
          <cell r="D478">
            <v>37960</v>
          </cell>
        </row>
        <row r="479">
          <cell r="A479" t="str">
            <v>60420</v>
          </cell>
          <cell r="B479" t="str">
            <v>Mortgage Subsidy</v>
          </cell>
          <cell r="C479" t="str">
            <v>E</v>
          </cell>
          <cell r="D479">
            <v>35417</v>
          </cell>
        </row>
        <row r="480">
          <cell r="A480" t="str">
            <v>60421</v>
          </cell>
          <cell r="B480" t="str">
            <v>Interest Paid - VE</v>
          </cell>
          <cell r="C480" t="str">
            <v>E</v>
          </cell>
          <cell r="D480">
            <v>37960</v>
          </cell>
        </row>
        <row r="481">
          <cell r="A481" t="str">
            <v>60425</v>
          </cell>
          <cell r="B481" t="str">
            <v>VWCF Facility Fee</v>
          </cell>
          <cell r="C481" t="str">
            <v>E</v>
          </cell>
          <cell r="D481">
            <v>38497</v>
          </cell>
        </row>
        <row r="482">
          <cell r="A482" t="str">
            <v>60430</v>
          </cell>
          <cell r="B482" t="str">
            <v>Interest on Loan Notes</v>
          </cell>
          <cell r="C482" t="str">
            <v>E</v>
          </cell>
          <cell r="D482">
            <v>35417</v>
          </cell>
        </row>
        <row r="483">
          <cell r="A483" t="str">
            <v>60435</v>
          </cell>
          <cell r="B483" t="str">
            <v>Leasing Interest</v>
          </cell>
          <cell r="C483" t="str">
            <v>E</v>
          </cell>
          <cell r="D483">
            <v>35417</v>
          </cell>
        </row>
        <row r="484">
          <cell r="A484" t="str">
            <v>60436</v>
          </cell>
          <cell r="B484" t="str">
            <v>Secondary Lease Cost</v>
          </cell>
          <cell r="C484" t="str">
            <v>E</v>
          </cell>
          <cell r="D484">
            <v>37440</v>
          </cell>
        </row>
        <row r="485">
          <cell r="A485" t="str">
            <v>60440</v>
          </cell>
          <cell r="B485" t="str">
            <v>Cash Payments Discounts</v>
          </cell>
          <cell r="C485" t="str">
            <v>E</v>
          </cell>
          <cell r="D485">
            <v>35417</v>
          </cell>
        </row>
        <row r="486">
          <cell r="A486" t="str">
            <v>60450</v>
          </cell>
          <cell r="B486" t="str">
            <v>S42 Interest</v>
          </cell>
          <cell r="C486" t="str">
            <v>E</v>
          </cell>
          <cell r="D486">
            <v>35417</v>
          </cell>
        </row>
        <row r="487">
          <cell r="A487" t="str">
            <v>60451</v>
          </cell>
          <cell r="B487" t="str">
            <v>Interest on FRS 17 Pension Asset</v>
          </cell>
          <cell r="C487" t="str">
            <v>E</v>
          </cell>
          <cell r="D487">
            <v>38782</v>
          </cell>
        </row>
        <row r="488">
          <cell r="A488" t="str">
            <v>60452</v>
          </cell>
          <cell r="B488" t="str">
            <v>Interest on Pension Scheme Liabilities</v>
          </cell>
          <cell r="C488" t="str">
            <v>E</v>
          </cell>
          <cell r="D488">
            <v>39113</v>
          </cell>
        </row>
        <row r="489">
          <cell r="A489" t="str">
            <v>60460</v>
          </cell>
          <cell r="B489" t="str">
            <v>Interest on Late Payments</v>
          </cell>
          <cell r="C489" t="str">
            <v>E</v>
          </cell>
          <cell r="D489">
            <v>35417</v>
          </cell>
        </row>
        <row r="490">
          <cell r="A490" t="str">
            <v>60463</v>
          </cell>
          <cell r="B490" t="str">
            <v>Other Interest</v>
          </cell>
          <cell r="C490" t="str">
            <v>E</v>
          </cell>
          <cell r="D490">
            <v>35417</v>
          </cell>
        </row>
        <row r="491">
          <cell r="A491" t="str">
            <v>60464</v>
          </cell>
          <cell r="B491" t="str">
            <v>VWCF Overdraft Interest</v>
          </cell>
          <cell r="C491" t="str">
            <v>E</v>
          </cell>
          <cell r="D491">
            <v>37036</v>
          </cell>
        </row>
        <row r="492">
          <cell r="A492" t="str">
            <v>60465</v>
          </cell>
          <cell r="B492" t="str">
            <v>Grafham Loan Charge</v>
          </cell>
          <cell r="C492" t="str">
            <v>E</v>
          </cell>
          <cell r="D492">
            <v>35417</v>
          </cell>
        </row>
        <row r="493">
          <cell r="A493" t="str">
            <v>60466</v>
          </cell>
          <cell r="B493" t="str">
            <v>Ex Rate Gain/Loss</v>
          </cell>
          <cell r="C493" t="str">
            <v>E</v>
          </cell>
          <cell r="D493">
            <v>37960</v>
          </cell>
        </row>
        <row r="494">
          <cell r="A494" t="str">
            <v>60470</v>
          </cell>
          <cell r="B494" t="str">
            <v>Corporation Tax</v>
          </cell>
          <cell r="C494" t="str">
            <v>E</v>
          </cell>
          <cell r="D494">
            <v>35417</v>
          </cell>
        </row>
        <row r="495">
          <cell r="A495" t="str">
            <v>60471</v>
          </cell>
          <cell r="B495" t="str">
            <v>Group Relief</v>
          </cell>
          <cell r="C495" t="str">
            <v>E</v>
          </cell>
          <cell r="D495">
            <v>37960</v>
          </cell>
        </row>
        <row r="496">
          <cell r="A496" t="str">
            <v>60472</v>
          </cell>
          <cell r="B496" t="str">
            <v>Deferred Tax</v>
          </cell>
          <cell r="C496" t="str">
            <v>E</v>
          </cell>
          <cell r="D496">
            <v>37309</v>
          </cell>
        </row>
        <row r="497">
          <cell r="A497" t="str">
            <v>60473</v>
          </cell>
          <cell r="B497" t="str">
            <v>Tax re FRS 17 Pension Actuarial Gain / Loss (STRGL)</v>
          </cell>
          <cell r="C497" t="str">
            <v>E</v>
          </cell>
          <cell r="D497">
            <v>38779</v>
          </cell>
        </row>
        <row r="498">
          <cell r="A498" t="str">
            <v>60475</v>
          </cell>
          <cell r="B498" t="str">
            <v>Dividends Pay/Proposed</v>
          </cell>
          <cell r="C498" t="str">
            <v>E</v>
          </cell>
          <cell r="D498">
            <v>35417</v>
          </cell>
        </row>
        <row r="499">
          <cell r="A499" t="str">
            <v>60480</v>
          </cell>
          <cell r="B499" t="str">
            <v>Minority Dividends</v>
          </cell>
          <cell r="C499" t="str">
            <v>E</v>
          </cell>
          <cell r="D499">
            <v>35417</v>
          </cell>
        </row>
        <row r="500">
          <cell r="A500" t="str">
            <v>60485</v>
          </cell>
          <cell r="B500" t="str">
            <v>GIS Recharge to Infrastructure</v>
          </cell>
          <cell r="C500" t="str">
            <v>E</v>
          </cell>
          <cell r="D500">
            <v>35417</v>
          </cell>
        </row>
        <row r="501">
          <cell r="A501" t="str">
            <v>60487</v>
          </cell>
          <cell r="B501" t="str">
            <v>PR04 to Capex</v>
          </cell>
          <cell r="C501" t="str">
            <v>E</v>
          </cell>
          <cell r="D501">
            <v>37637</v>
          </cell>
        </row>
        <row r="502">
          <cell r="A502" t="str">
            <v>60490</v>
          </cell>
          <cell r="B502" t="str">
            <v>New Connections   Capital Recharge</v>
          </cell>
          <cell r="C502" t="str">
            <v>E</v>
          </cell>
          <cell r="D502">
            <v>36185</v>
          </cell>
        </row>
        <row r="503">
          <cell r="A503" t="str">
            <v>60492</v>
          </cell>
          <cell r="B503" t="str">
            <v>New Connections - Capital Recharge Southern</v>
          </cell>
          <cell r="C503" t="str">
            <v>E</v>
          </cell>
          <cell r="D503">
            <v>37280</v>
          </cell>
        </row>
        <row r="504">
          <cell r="A504" t="str">
            <v>60495</v>
          </cell>
          <cell r="B504" t="str">
            <v>New Connections   Capital Contribution</v>
          </cell>
          <cell r="C504" t="str">
            <v>E</v>
          </cell>
          <cell r="D504">
            <v>36185</v>
          </cell>
        </row>
        <row r="505">
          <cell r="A505" t="str">
            <v>60497</v>
          </cell>
          <cell r="B505" t="str">
            <v>New Connections - Capital Contribution Southern</v>
          </cell>
          <cell r="C505" t="str">
            <v>E</v>
          </cell>
          <cell r="D505">
            <v>37280</v>
          </cell>
        </row>
        <row r="506">
          <cell r="A506" t="str">
            <v>60500</v>
          </cell>
          <cell r="B506" t="str">
            <v>Specific Initiatives</v>
          </cell>
          <cell r="C506" t="str">
            <v>E</v>
          </cell>
          <cell r="D506">
            <v>35417</v>
          </cell>
        </row>
        <row r="507">
          <cell r="A507" t="str">
            <v>60505</v>
          </cell>
          <cell r="B507" t="str">
            <v>Provisions</v>
          </cell>
          <cell r="C507" t="str">
            <v>E</v>
          </cell>
          <cell r="D507">
            <v>35417</v>
          </cell>
        </row>
        <row r="508">
          <cell r="A508" t="str">
            <v>60506</v>
          </cell>
          <cell r="B508" t="str">
            <v>Provisions - Headfort Place</v>
          </cell>
          <cell r="C508" t="str">
            <v>E</v>
          </cell>
          <cell r="D508">
            <v>37960</v>
          </cell>
        </row>
        <row r="509">
          <cell r="A509" t="str">
            <v>60507</v>
          </cell>
          <cell r="B509" t="str">
            <v>Provisions - Termination Costs</v>
          </cell>
          <cell r="C509" t="str">
            <v>E</v>
          </cell>
          <cell r="D509">
            <v>37960</v>
          </cell>
        </row>
        <row r="510">
          <cell r="A510" t="str">
            <v>60515</v>
          </cell>
          <cell r="B510" t="str">
            <v>Finance shared service centre recharges</v>
          </cell>
          <cell r="C510" t="str">
            <v>E</v>
          </cell>
          <cell r="D510">
            <v>38383</v>
          </cell>
        </row>
        <row r="511">
          <cell r="A511" t="str">
            <v>60516</v>
          </cell>
          <cell r="B511" t="str">
            <v>HR shared service centre recharges</v>
          </cell>
          <cell r="C511" t="str">
            <v>E</v>
          </cell>
          <cell r="D511">
            <v>38383</v>
          </cell>
        </row>
        <row r="512">
          <cell r="A512" t="str">
            <v>60517</v>
          </cell>
          <cell r="B512" t="str">
            <v>IT shared service centre recharges</v>
          </cell>
          <cell r="C512" t="str">
            <v>E</v>
          </cell>
          <cell r="D512">
            <v>38383</v>
          </cell>
        </row>
        <row r="513">
          <cell r="A513" t="str">
            <v>60601</v>
          </cell>
          <cell r="B513" t="str">
            <v>Current Cost Depreciation (THWS)</v>
          </cell>
          <cell r="C513" t="str">
            <v>E</v>
          </cell>
          <cell r="D513">
            <v>36634</v>
          </cell>
        </row>
        <row r="514">
          <cell r="A514" t="str">
            <v>60602</v>
          </cell>
          <cell r="B514" t="str">
            <v>Trade Discounts (THWS)</v>
          </cell>
          <cell r="C514" t="str">
            <v>E</v>
          </cell>
          <cell r="D514">
            <v>36634</v>
          </cell>
        </row>
        <row r="515">
          <cell r="A515" t="str">
            <v>60610</v>
          </cell>
          <cell r="B515" t="str">
            <v>Balances Brought Forward (THWS)</v>
          </cell>
          <cell r="C515" t="str">
            <v>E</v>
          </cell>
          <cell r="D515">
            <v>36634</v>
          </cell>
        </row>
        <row r="516">
          <cell r="A516" t="str">
            <v>60611</v>
          </cell>
          <cell r="B516" t="str">
            <v>Purchases/Transfers In/Debits (THWS)</v>
          </cell>
          <cell r="C516" t="str">
            <v>E</v>
          </cell>
          <cell r="D516">
            <v>36634</v>
          </cell>
        </row>
        <row r="517">
          <cell r="A517" t="str">
            <v>60612</v>
          </cell>
          <cell r="B517" t="str">
            <v>Issues/Transfers Out/Credits (THWS)</v>
          </cell>
          <cell r="C517" t="str">
            <v>E</v>
          </cell>
          <cell r="D517">
            <v>36634</v>
          </cell>
        </row>
        <row r="518">
          <cell r="A518" t="str">
            <v>70000</v>
          </cell>
          <cell r="B518" t="str">
            <v>Unmeasured Income</v>
          </cell>
          <cell r="C518" t="str">
            <v>R</v>
          </cell>
          <cell r="D518">
            <v>35417</v>
          </cell>
        </row>
        <row r="519">
          <cell r="A519" t="str">
            <v>70001</v>
          </cell>
          <cell r="B519" t="str">
            <v>Unmeasured Deficit Payments</v>
          </cell>
          <cell r="C519" t="str">
            <v>E</v>
          </cell>
          <cell r="D519">
            <v>36635</v>
          </cell>
        </row>
        <row r="520">
          <cell r="A520" t="str">
            <v>70005</v>
          </cell>
          <cell r="B520" t="str">
            <v>Measured Domestic Standing</v>
          </cell>
          <cell r="C520" t="str">
            <v>R</v>
          </cell>
          <cell r="D520">
            <v>36194</v>
          </cell>
        </row>
        <row r="521">
          <cell r="A521" t="str">
            <v>70006</v>
          </cell>
          <cell r="B521" t="str">
            <v>Measured Domestic Variable</v>
          </cell>
          <cell r="C521" t="str">
            <v>R</v>
          </cell>
          <cell r="D521">
            <v>36194</v>
          </cell>
        </row>
        <row r="522">
          <cell r="A522" t="str">
            <v>70008</v>
          </cell>
          <cell r="B522" t="str">
            <v>Measured Commercial Standing</v>
          </cell>
          <cell r="C522" t="str">
            <v>R</v>
          </cell>
          <cell r="D522">
            <v>36194</v>
          </cell>
        </row>
        <row r="523">
          <cell r="A523" t="str">
            <v>70009</v>
          </cell>
          <cell r="B523" t="str">
            <v>Measured Commercial Variable</v>
          </cell>
          <cell r="C523" t="str">
            <v>R</v>
          </cell>
          <cell r="D523">
            <v>36194</v>
          </cell>
        </row>
        <row r="524">
          <cell r="A524" t="str">
            <v>70010</v>
          </cell>
          <cell r="B524" t="str">
            <v>Bulk Supply Income</v>
          </cell>
          <cell r="C524" t="str">
            <v>R</v>
          </cell>
          <cell r="D524">
            <v>35417</v>
          </cell>
        </row>
        <row r="525">
          <cell r="A525" t="str">
            <v>70011</v>
          </cell>
          <cell r="B525" t="str">
            <v>Misc Supplies (Hosepipes, etc)</v>
          </cell>
          <cell r="C525" t="str">
            <v>R</v>
          </cell>
          <cell r="D525">
            <v>36634</v>
          </cell>
        </row>
        <row r="526">
          <cell r="A526" t="str">
            <v>70013</v>
          </cell>
          <cell r="B526" t="str">
            <v>Measured Refunds</v>
          </cell>
          <cell r="C526" t="str">
            <v>E</v>
          </cell>
          <cell r="D526">
            <v>36635</v>
          </cell>
        </row>
        <row r="527">
          <cell r="A527" t="str">
            <v>70015</v>
          </cell>
          <cell r="B527" t="str">
            <v>Rechargeable Income</v>
          </cell>
          <cell r="C527" t="str">
            <v>R</v>
          </cell>
          <cell r="D527">
            <v>35417</v>
          </cell>
        </row>
        <row r="528">
          <cell r="A528" t="str">
            <v>80000</v>
          </cell>
          <cell r="B528" t="str">
            <v>Building Water</v>
          </cell>
          <cell r="C528" t="str">
            <v>R</v>
          </cell>
          <cell r="D528">
            <v>35417</v>
          </cell>
        </row>
        <row r="529">
          <cell r="A529" t="str">
            <v>80005</v>
          </cell>
          <cell r="B529" t="str">
            <v>Commission GSC Collection</v>
          </cell>
          <cell r="C529" t="str">
            <v>R</v>
          </cell>
          <cell r="D529">
            <v>35417</v>
          </cell>
        </row>
        <row r="530">
          <cell r="A530" t="str">
            <v>80007</v>
          </cell>
          <cell r="B530" t="str">
            <v>Anglian Water Reservation Fee</v>
          </cell>
          <cell r="C530" t="str">
            <v>R</v>
          </cell>
          <cell r="D530">
            <v>38296</v>
          </cell>
        </row>
        <row r="531">
          <cell r="A531" t="str">
            <v>80010</v>
          </cell>
          <cell r="B531" t="str">
            <v>Infrastructure Chge Commission</v>
          </cell>
          <cell r="C531" t="str">
            <v>R</v>
          </cell>
          <cell r="D531">
            <v>35417</v>
          </cell>
        </row>
        <row r="532">
          <cell r="A532" t="str">
            <v>80012</v>
          </cell>
          <cell r="B532" t="str">
            <v>Contract Car - Suspense A/c</v>
          </cell>
          <cell r="C532" t="str">
            <v>E</v>
          </cell>
          <cell r="D532">
            <v>37034</v>
          </cell>
        </row>
        <row r="533">
          <cell r="A533" t="str">
            <v>80013</v>
          </cell>
          <cell r="B533" t="str">
            <v>Other Transport - Suspense A/c</v>
          </cell>
          <cell r="C533" t="str">
            <v>E</v>
          </cell>
          <cell r="D533">
            <v>37034</v>
          </cell>
        </row>
        <row r="534">
          <cell r="A534" t="str">
            <v>80014</v>
          </cell>
          <cell r="B534" t="str">
            <v>Vehicle Insurance - Suspense A/c</v>
          </cell>
          <cell r="C534" t="str">
            <v>E</v>
          </cell>
          <cell r="D534">
            <v>37034</v>
          </cell>
        </row>
        <row r="535">
          <cell r="A535" t="str">
            <v>80015</v>
          </cell>
          <cell r="B535" t="str">
            <v>Rents Received</v>
          </cell>
          <cell r="C535" t="str">
            <v>R</v>
          </cell>
          <cell r="D535">
            <v>35417</v>
          </cell>
        </row>
        <row r="536">
          <cell r="A536" t="str">
            <v>80016</v>
          </cell>
          <cell r="B536" t="str">
            <v>Rents Received - Dalkia</v>
          </cell>
          <cell r="C536" t="str">
            <v>R</v>
          </cell>
          <cell r="D536">
            <v>37964</v>
          </cell>
        </row>
        <row r="537">
          <cell r="A537" t="str">
            <v>80017</v>
          </cell>
          <cell r="B537" t="str">
            <v>Rents Received - Hottinger</v>
          </cell>
          <cell r="C537" t="str">
            <v>R</v>
          </cell>
          <cell r="D537">
            <v>37964</v>
          </cell>
        </row>
        <row r="538">
          <cell r="A538" t="str">
            <v>80018</v>
          </cell>
          <cell r="B538" t="str">
            <v>Rents Received - Bodega</v>
          </cell>
          <cell r="C538" t="str">
            <v>R</v>
          </cell>
          <cell r="D538">
            <v>37964</v>
          </cell>
        </row>
        <row r="539">
          <cell r="A539" t="str">
            <v>80019</v>
          </cell>
          <cell r="B539" t="str">
            <v>Rents Received - VWS</v>
          </cell>
          <cell r="C539" t="str">
            <v>R</v>
          </cell>
          <cell r="D539">
            <v>37964</v>
          </cell>
        </row>
        <row r="540">
          <cell r="A540" t="str">
            <v>80020</v>
          </cell>
          <cell r="B540" t="str">
            <v>Aerial Site Rentals</v>
          </cell>
          <cell r="C540" t="str">
            <v>R</v>
          </cell>
          <cell r="D540">
            <v>35417</v>
          </cell>
        </row>
        <row r="541">
          <cell r="A541" t="str">
            <v>80021</v>
          </cell>
          <cell r="B541" t="str">
            <v>Rents Received - H'fort Place (Research)</v>
          </cell>
          <cell r="C541" t="str">
            <v>R</v>
          </cell>
          <cell r="D541">
            <v>37964</v>
          </cell>
        </row>
        <row r="542">
          <cell r="A542" t="str">
            <v>80022</v>
          </cell>
          <cell r="B542" t="str">
            <v>Rents Received - H'fort Place (Freestream)</v>
          </cell>
          <cell r="C542" t="str">
            <v>R</v>
          </cell>
          <cell r="D542">
            <v>37964</v>
          </cell>
        </row>
        <row r="543">
          <cell r="A543" t="str">
            <v>80023</v>
          </cell>
          <cell r="B543" t="str">
            <v>Rents Received - Energy Saving Trust</v>
          </cell>
          <cell r="C543" t="str">
            <v>R</v>
          </cell>
          <cell r="D543">
            <v>38238</v>
          </cell>
        </row>
        <row r="544">
          <cell r="A544" t="str">
            <v>80025</v>
          </cell>
          <cell r="B544" t="str">
            <v>Rent   GUP</v>
          </cell>
          <cell r="C544" t="str">
            <v>R</v>
          </cell>
          <cell r="D544">
            <v>36185</v>
          </cell>
        </row>
        <row r="545">
          <cell r="A545" t="str">
            <v>80030</v>
          </cell>
          <cell r="B545" t="str">
            <v>Other Income   GUP</v>
          </cell>
          <cell r="C545" t="str">
            <v>R</v>
          </cell>
          <cell r="D545">
            <v>36185</v>
          </cell>
        </row>
        <row r="546">
          <cell r="A546" t="str">
            <v>80035</v>
          </cell>
          <cell r="B546" t="str">
            <v>Standpipe Hire</v>
          </cell>
          <cell r="C546" t="str">
            <v>R</v>
          </cell>
          <cell r="D546">
            <v>35417</v>
          </cell>
        </row>
        <row r="547">
          <cell r="A547" t="str">
            <v>80040</v>
          </cell>
          <cell r="B547" t="str">
            <v>Proft/Loss on Sale of  Assets</v>
          </cell>
          <cell r="C547" t="str">
            <v>R</v>
          </cell>
          <cell r="D547">
            <v>35417</v>
          </cell>
        </row>
        <row r="548">
          <cell r="A548" t="str">
            <v>80041</v>
          </cell>
          <cell r="B548" t="str">
            <v>Profit/Loss on Sale of Investments</v>
          </cell>
          <cell r="C548" t="str">
            <v>R</v>
          </cell>
          <cell r="D548">
            <v>37964</v>
          </cell>
        </row>
        <row r="549">
          <cell r="A549" t="str">
            <v>80042</v>
          </cell>
          <cell r="B549" t="str">
            <v>Interest Received re Late Penalties</v>
          </cell>
          <cell r="C549" t="str">
            <v>R</v>
          </cell>
          <cell r="D549">
            <v>37964</v>
          </cell>
        </row>
        <row r="550">
          <cell r="A550" t="str">
            <v>80045</v>
          </cell>
          <cell r="B550" t="str">
            <v>Interest Received</v>
          </cell>
          <cell r="C550" t="str">
            <v>R</v>
          </cell>
          <cell r="D550">
            <v>35417</v>
          </cell>
        </row>
        <row r="551">
          <cell r="A551" t="str">
            <v>80055</v>
          </cell>
          <cell r="B551" t="str">
            <v>Minor Income</v>
          </cell>
          <cell r="C551" t="str">
            <v>R</v>
          </cell>
          <cell r="D551">
            <v>35417</v>
          </cell>
        </row>
        <row r="552">
          <cell r="A552" t="str">
            <v>80056</v>
          </cell>
          <cell r="B552" t="str">
            <v>Veolia Transport Minor Income</v>
          </cell>
          <cell r="C552" t="str">
            <v>R</v>
          </cell>
          <cell r="D552">
            <v>39097</v>
          </cell>
        </row>
        <row r="553">
          <cell r="A553" t="str">
            <v>80057</v>
          </cell>
          <cell r="B553" t="str">
            <v>Recharge Streetworks to Contractors</v>
          </cell>
          <cell r="C553" t="str">
            <v>R</v>
          </cell>
          <cell r="D553">
            <v>38237</v>
          </cell>
        </row>
        <row r="554">
          <cell r="A554" t="str">
            <v>80058</v>
          </cell>
          <cell r="B554" t="str">
            <v>Recharge LA Defects to Contractors</v>
          </cell>
          <cell r="C554" t="str">
            <v>R</v>
          </cell>
          <cell r="D554">
            <v>38237</v>
          </cell>
        </row>
        <row r="555">
          <cell r="A555" t="str">
            <v>80060</v>
          </cell>
          <cell r="B555" t="str">
            <v>Other Income</v>
          </cell>
          <cell r="C555" t="str">
            <v>R</v>
          </cell>
          <cell r="D555">
            <v>35417</v>
          </cell>
        </row>
        <row r="556">
          <cell r="A556" t="str">
            <v>80062</v>
          </cell>
          <cell r="B556" t="str">
            <v>Other Income - Motor Rebate</v>
          </cell>
          <cell r="C556" t="str">
            <v>R</v>
          </cell>
          <cell r="D556">
            <v>37964</v>
          </cell>
        </row>
        <row r="557">
          <cell r="A557" t="str">
            <v>80063</v>
          </cell>
          <cell r="B557" t="str">
            <v>Other Income - Insurance Rebate</v>
          </cell>
          <cell r="C557" t="str">
            <v>R</v>
          </cell>
          <cell r="D557">
            <v>37964</v>
          </cell>
        </row>
        <row r="558">
          <cell r="A558" t="str">
            <v>80065</v>
          </cell>
          <cell r="B558" t="str">
            <v>Meter Option Income</v>
          </cell>
          <cell r="C558" t="str">
            <v>R</v>
          </cell>
          <cell r="D558">
            <v>35417</v>
          </cell>
        </row>
        <row r="559">
          <cell r="A559" t="str">
            <v>80070</v>
          </cell>
          <cell r="B559" t="str">
            <v>Income  Internal Customers</v>
          </cell>
          <cell r="C559" t="str">
            <v>R</v>
          </cell>
          <cell r="D559">
            <v>36185</v>
          </cell>
        </row>
        <row r="560">
          <cell r="A560" t="str">
            <v>80071</v>
          </cell>
          <cell r="B560" t="str">
            <v>Not Potable Water</v>
          </cell>
          <cell r="C560" t="str">
            <v>R</v>
          </cell>
          <cell r="D560">
            <v>38964</v>
          </cell>
        </row>
        <row r="561">
          <cell r="A561" t="str">
            <v>80075</v>
          </cell>
          <cell r="B561" t="str">
            <v>Income  External customers</v>
          </cell>
          <cell r="C561" t="str">
            <v>R</v>
          </cell>
          <cell r="D561">
            <v>36185</v>
          </cell>
        </row>
        <row r="562">
          <cell r="A562" t="str">
            <v>80080</v>
          </cell>
          <cell r="B562" t="str">
            <v>Income  GU Companies</v>
          </cell>
          <cell r="C562" t="str">
            <v>R</v>
          </cell>
          <cell r="D562">
            <v>36185</v>
          </cell>
        </row>
        <row r="563">
          <cell r="A563" t="str">
            <v>80085</v>
          </cell>
          <cell r="B563" t="str">
            <v>Balance Of Budget</v>
          </cell>
          <cell r="C563" t="str">
            <v>E</v>
          </cell>
          <cell r="D563">
            <v>35446</v>
          </cell>
        </row>
        <row r="564">
          <cell r="A564" t="str">
            <v>80087</v>
          </cell>
          <cell r="B564" t="str">
            <v>Share Scheme Recharge - Pegasus</v>
          </cell>
          <cell r="C564" t="str">
            <v>R</v>
          </cell>
          <cell r="D564">
            <v>37964</v>
          </cell>
        </row>
        <row r="565">
          <cell r="A565" t="str">
            <v>80088</v>
          </cell>
          <cell r="B565" t="str">
            <v>Share Scheme Recharge - Classic</v>
          </cell>
          <cell r="C565" t="str">
            <v>R</v>
          </cell>
          <cell r="D565">
            <v>37964</v>
          </cell>
        </row>
        <row r="566">
          <cell r="A566" t="str">
            <v>80089</v>
          </cell>
          <cell r="B566" t="str">
            <v>Pension Recharge - VUK Pension Plan</v>
          </cell>
          <cell r="C566" t="str">
            <v>R</v>
          </cell>
          <cell r="D566">
            <v>37964</v>
          </cell>
        </row>
        <row r="567">
          <cell r="A567" t="str">
            <v>80090</v>
          </cell>
          <cell r="B567" t="str">
            <v>Joint Laboratory Income</v>
          </cell>
          <cell r="C567" t="str">
            <v>E</v>
          </cell>
          <cell r="D567">
            <v>36635</v>
          </cell>
        </row>
        <row r="568">
          <cell r="A568" t="str">
            <v>80091</v>
          </cell>
          <cell r="B568" t="str">
            <v>Plumbing/Home Emergency Services</v>
          </cell>
          <cell r="C568" t="str">
            <v>E</v>
          </cell>
          <cell r="D568">
            <v>36635</v>
          </cell>
        </row>
        <row r="569">
          <cell r="A569" t="str">
            <v>80092</v>
          </cell>
          <cell r="B569" t="str">
            <v>Consultancy and Samples</v>
          </cell>
          <cell r="C569" t="str">
            <v>E</v>
          </cell>
          <cell r="D569">
            <v>36635</v>
          </cell>
        </row>
        <row r="570">
          <cell r="A570" t="str">
            <v>80093</v>
          </cell>
          <cell r="B570" t="str">
            <v>External Sales of Energy</v>
          </cell>
          <cell r="C570" t="str">
            <v>E</v>
          </cell>
          <cell r="D570">
            <v>36635</v>
          </cell>
        </row>
        <row r="571">
          <cell r="A571" t="str">
            <v>80094</v>
          </cell>
          <cell r="B571" t="str">
            <v>Stores Sales to Third Parties</v>
          </cell>
          <cell r="C571" t="str">
            <v>E</v>
          </cell>
          <cell r="D571">
            <v>36635</v>
          </cell>
        </row>
        <row r="572">
          <cell r="A572" t="str">
            <v>80096</v>
          </cell>
          <cell r="B572" t="str">
            <v>HOC Project Revenue</v>
          </cell>
          <cell r="C572" t="str">
            <v>R</v>
          </cell>
          <cell r="D572">
            <v>37964</v>
          </cell>
        </row>
        <row r="573">
          <cell r="A573" t="str">
            <v>80097</v>
          </cell>
          <cell r="B573" t="str">
            <v>HOC Project WIP</v>
          </cell>
          <cell r="C573" t="str">
            <v>R</v>
          </cell>
          <cell r="D573">
            <v>37964</v>
          </cell>
        </row>
        <row r="574">
          <cell r="A574" t="str">
            <v>80098</v>
          </cell>
          <cell r="B574" t="str">
            <v>Project Turnover - Construction</v>
          </cell>
          <cell r="C574" t="str">
            <v>R</v>
          </cell>
          <cell r="D574">
            <v>38623</v>
          </cell>
        </row>
        <row r="575">
          <cell r="A575" t="str">
            <v>80100</v>
          </cell>
          <cell r="B575" t="str">
            <v>Income</v>
          </cell>
          <cell r="C575" t="str">
            <v>R</v>
          </cell>
          <cell r="D575">
            <v>36473</v>
          </cell>
        </row>
        <row r="576">
          <cell r="A576" t="str">
            <v>80105</v>
          </cell>
          <cell r="B576" t="str">
            <v>Income - Share of associate income</v>
          </cell>
          <cell r="C576" t="str">
            <v>R</v>
          </cell>
          <cell r="D576">
            <v>37964</v>
          </cell>
        </row>
        <row r="577">
          <cell r="A577" t="str">
            <v>80200</v>
          </cell>
          <cell r="B577" t="str">
            <v>Dividends Rec'd - VWPL</v>
          </cell>
          <cell r="C577" t="str">
            <v>R</v>
          </cell>
          <cell r="D577">
            <v>37964</v>
          </cell>
        </row>
        <row r="578">
          <cell r="A578" t="str">
            <v>80205</v>
          </cell>
          <cell r="B578" t="str">
            <v>Dividends Recd - VWCF</v>
          </cell>
          <cell r="C578" t="str">
            <v>R</v>
          </cell>
          <cell r="D578">
            <v>37964</v>
          </cell>
        </row>
        <row r="579">
          <cell r="A579" t="str">
            <v>80210</v>
          </cell>
          <cell r="B579" t="str">
            <v>Dividends Rec'd - GUH</v>
          </cell>
          <cell r="C579" t="str">
            <v>R</v>
          </cell>
          <cell r="D579">
            <v>37964</v>
          </cell>
        </row>
        <row r="580">
          <cell r="A580" t="str">
            <v>80215</v>
          </cell>
          <cell r="B580" t="str">
            <v>Dividends Rec'd - TVW</v>
          </cell>
          <cell r="C580" t="str">
            <v>R</v>
          </cell>
          <cell r="D580">
            <v>37964</v>
          </cell>
        </row>
        <row r="581">
          <cell r="A581" t="str">
            <v>80220</v>
          </cell>
          <cell r="B581" t="str">
            <v>Dividends Rec'd - F&amp;D (ordinary)</v>
          </cell>
          <cell r="C581" t="str">
            <v>R</v>
          </cell>
          <cell r="D581">
            <v>37964</v>
          </cell>
        </row>
        <row r="582">
          <cell r="A582" t="str">
            <v>80225</v>
          </cell>
          <cell r="B582" t="str">
            <v>Dividends Rec'd - F&amp;D (preference)</v>
          </cell>
          <cell r="C582" t="str">
            <v>R</v>
          </cell>
          <cell r="D582">
            <v>37964</v>
          </cell>
        </row>
        <row r="583">
          <cell r="A583" t="str">
            <v>80230</v>
          </cell>
          <cell r="B583" t="str">
            <v>Dividends Rec'd - T100 (ordinary)</v>
          </cell>
          <cell r="C583" t="str">
            <v>R</v>
          </cell>
          <cell r="D583">
            <v>37964</v>
          </cell>
        </row>
        <row r="584">
          <cell r="A584" t="str">
            <v>80235</v>
          </cell>
          <cell r="B584" t="str">
            <v>Dividends Rec'd - T100 (preference)</v>
          </cell>
          <cell r="C584" t="str">
            <v>R</v>
          </cell>
          <cell r="D584">
            <v>37964</v>
          </cell>
        </row>
        <row r="585">
          <cell r="A585" t="str">
            <v>80240</v>
          </cell>
          <cell r="B585" t="str">
            <v>Dividends Rec'd - NSW (ordinary)</v>
          </cell>
          <cell r="C585" t="str">
            <v>R</v>
          </cell>
          <cell r="D585">
            <v>37964</v>
          </cell>
        </row>
        <row r="586">
          <cell r="A586" t="str">
            <v>80245</v>
          </cell>
          <cell r="B586" t="str">
            <v>Dividends Rec'd - NSW (preference)</v>
          </cell>
          <cell r="C586" t="str">
            <v>R</v>
          </cell>
          <cell r="D586">
            <v>37964</v>
          </cell>
        </row>
        <row r="587">
          <cell r="A587" t="str">
            <v>80250</v>
          </cell>
          <cell r="B587" t="str">
            <v>Dividends Rec'd - VWUK</v>
          </cell>
          <cell r="C587" t="str">
            <v>R</v>
          </cell>
          <cell r="D587">
            <v>37964</v>
          </cell>
        </row>
        <row r="588">
          <cell r="A588" t="str">
            <v>80255</v>
          </cell>
          <cell r="B588" t="str">
            <v>Dividends Rec'd - Ecofin</v>
          </cell>
          <cell r="C588" t="str">
            <v>R</v>
          </cell>
          <cell r="D588">
            <v>37964</v>
          </cell>
        </row>
        <row r="589">
          <cell r="A589" t="str">
            <v>80300</v>
          </cell>
          <cell r="B589" t="str">
            <v>Mgt Fees Rec'd - F&amp;D</v>
          </cell>
          <cell r="C589" t="str">
            <v>R</v>
          </cell>
          <cell r="D589">
            <v>37964</v>
          </cell>
        </row>
        <row r="590">
          <cell r="A590" t="str">
            <v>80305</v>
          </cell>
          <cell r="B590" t="str">
            <v>Mgt Fees Rec'd - TVW</v>
          </cell>
          <cell r="C590" t="str">
            <v>R</v>
          </cell>
          <cell r="D590">
            <v>37964</v>
          </cell>
        </row>
        <row r="591">
          <cell r="A591" t="str">
            <v>80310</v>
          </cell>
          <cell r="B591" t="str">
            <v>Mgt Fees Rec'd - T100</v>
          </cell>
          <cell r="C591" t="str">
            <v>R</v>
          </cell>
          <cell r="D591">
            <v>37964</v>
          </cell>
        </row>
        <row r="592">
          <cell r="A592" t="str">
            <v>80315</v>
          </cell>
          <cell r="B592" t="str">
            <v>Mgt Fees Rec'd - CGE Asia</v>
          </cell>
          <cell r="C592" t="str">
            <v>R</v>
          </cell>
          <cell r="D592">
            <v>38505</v>
          </cell>
        </row>
        <row r="593">
          <cell r="A593" t="str">
            <v>80320</v>
          </cell>
          <cell r="B593" t="str">
            <v>Mgt Fees Rec'd - Seureca</v>
          </cell>
          <cell r="C593" t="str">
            <v>R</v>
          </cell>
          <cell r="D593">
            <v>37964</v>
          </cell>
        </row>
        <row r="594">
          <cell r="A594" t="str">
            <v>80325</v>
          </cell>
          <cell r="B594" t="str">
            <v>Mgt Fees Paid - VWOIL/VWIOL</v>
          </cell>
          <cell r="C594" t="str">
            <v>R</v>
          </cell>
          <cell r="D594">
            <v>38044</v>
          </cell>
        </row>
        <row r="595">
          <cell r="A595" t="str">
            <v>80330</v>
          </cell>
          <cell r="B595" t="str">
            <v>Mgt Fees Rec'd - VW Korea</v>
          </cell>
          <cell r="C595" t="str">
            <v>R</v>
          </cell>
          <cell r="D595">
            <v>38505</v>
          </cell>
        </row>
        <row r="596">
          <cell r="A596" t="str">
            <v>80335</v>
          </cell>
          <cell r="B596" t="str">
            <v>Mgt Fees Rec'd - VP Utility Projects</v>
          </cell>
          <cell r="C596" t="str">
            <v>R</v>
          </cell>
          <cell r="D596">
            <v>37964</v>
          </cell>
        </row>
        <row r="597">
          <cell r="A597" t="str">
            <v>80400</v>
          </cell>
          <cell r="B597" t="str">
            <v>Interest Received - VWCF</v>
          </cell>
          <cell r="C597" t="str">
            <v>R</v>
          </cell>
          <cell r="D597">
            <v>38504</v>
          </cell>
        </row>
        <row r="598">
          <cell r="A598" t="str">
            <v>80405</v>
          </cell>
          <cell r="B598" t="str">
            <v>Interest Received - VWSa</v>
          </cell>
          <cell r="C598" t="str">
            <v>R</v>
          </cell>
          <cell r="D598">
            <v>37964</v>
          </cell>
        </row>
        <row r="599">
          <cell r="A599" t="str">
            <v>80410</v>
          </cell>
          <cell r="B599" t="str">
            <v>Interest Received - VWIL</v>
          </cell>
          <cell r="C599" t="str">
            <v>R</v>
          </cell>
          <cell r="D599">
            <v>37964</v>
          </cell>
        </row>
        <row r="600">
          <cell r="A600" t="str">
            <v>80415</v>
          </cell>
          <cell r="B600" t="str">
            <v>Interest Received - VWIOL</v>
          </cell>
          <cell r="C600" t="str">
            <v>R</v>
          </cell>
          <cell r="D600">
            <v>37964</v>
          </cell>
        </row>
        <row r="601">
          <cell r="A601" t="str">
            <v>80420</v>
          </cell>
          <cell r="B601" t="str">
            <v>Interest Received - TVW</v>
          </cell>
          <cell r="C601" t="str">
            <v>R</v>
          </cell>
          <cell r="D601">
            <v>37964</v>
          </cell>
        </row>
        <row r="602">
          <cell r="A602" t="str">
            <v>80425</v>
          </cell>
          <cell r="B602" t="str">
            <v>Interest Received - F&amp;D</v>
          </cell>
          <cell r="C602" t="str">
            <v>R</v>
          </cell>
          <cell r="D602">
            <v>37964</v>
          </cell>
        </row>
        <row r="603">
          <cell r="A603" t="str">
            <v>80430</v>
          </cell>
          <cell r="B603" t="str">
            <v>Interest Received - T100</v>
          </cell>
          <cell r="C603" t="str">
            <v>R</v>
          </cell>
          <cell r="D603">
            <v>37964</v>
          </cell>
        </row>
        <row r="604">
          <cell r="A604" t="str">
            <v>80435</v>
          </cell>
          <cell r="B604" t="str">
            <v>Interest Received - VWPa</v>
          </cell>
          <cell r="C604" t="str">
            <v>R</v>
          </cell>
          <cell r="D604">
            <v>37964</v>
          </cell>
        </row>
        <row r="605">
          <cell r="A605" t="str">
            <v>80440</v>
          </cell>
          <cell r="B605" t="str">
            <v>Interest Received - VWUK</v>
          </cell>
          <cell r="C605" t="str">
            <v>R</v>
          </cell>
          <cell r="D605">
            <v>37964</v>
          </cell>
        </row>
        <row r="606">
          <cell r="A606" t="str">
            <v>80445</v>
          </cell>
          <cell r="B606" t="str">
            <v>Interest Received - OEG</v>
          </cell>
          <cell r="C606" t="str">
            <v>R</v>
          </cell>
          <cell r="D606">
            <v>37964</v>
          </cell>
        </row>
        <row r="607">
          <cell r="A607" t="str">
            <v>80450</v>
          </cell>
          <cell r="B607" t="str">
            <v>Interest Received - JBS</v>
          </cell>
          <cell r="C607" t="str">
            <v>R</v>
          </cell>
          <cell r="D607">
            <v>37964</v>
          </cell>
        </row>
        <row r="608">
          <cell r="A608" t="str">
            <v>80455</v>
          </cell>
          <cell r="B608" t="str">
            <v>Interest Received - SWIL</v>
          </cell>
          <cell r="C608" t="str">
            <v>R</v>
          </cell>
          <cell r="D608">
            <v>37964</v>
          </cell>
        </row>
        <row r="609">
          <cell r="A609" t="str">
            <v>80500</v>
          </cell>
          <cell r="B609" t="str">
            <v>Commitment Fee - VWCF</v>
          </cell>
          <cell r="C609" t="str">
            <v>R</v>
          </cell>
          <cell r="D609">
            <v>37964</v>
          </cell>
        </row>
        <row r="610">
          <cell r="A610" t="str">
            <v>80505</v>
          </cell>
          <cell r="B610" t="str">
            <v>Commitment Fee - TVW</v>
          </cell>
          <cell r="C610" t="str">
            <v>R</v>
          </cell>
          <cell r="D610">
            <v>37964</v>
          </cell>
        </row>
        <row r="611">
          <cell r="A611" t="str">
            <v>80510</v>
          </cell>
          <cell r="B611" t="str">
            <v>Commitment Fee - F&amp;D</v>
          </cell>
          <cell r="C611" t="str">
            <v>R</v>
          </cell>
          <cell r="D611">
            <v>37964</v>
          </cell>
        </row>
        <row r="612">
          <cell r="A612" t="str">
            <v>80515</v>
          </cell>
          <cell r="B612" t="str">
            <v>Commitment Fee - T100</v>
          </cell>
          <cell r="C612" t="str">
            <v>R</v>
          </cell>
          <cell r="D612">
            <v>37964</v>
          </cell>
        </row>
        <row r="613">
          <cell r="A613" t="str">
            <v>80520</v>
          </cell>
          <cell r="B613" t="str">
            <v>Commitment Fee - VWPa</v>
          </cell>
          <cell r="C613" t="str">
            <v>R</v>
          </cell>
          <cell r="D613">
            <v>37964</v>
          </cell>
        </row>
        <row r="614">
          <cell r="A614" t="str">
            <v>89998</v>
          </cell>
          <cell r="B614" t="str">
            <v>Year End Journal Tfr</v>
          </cell>
          <cell r="C614" t="str">
            <v>R</v>
          </cell>
          <cell r="D614">
            <v>37964</v>
          </cell>
        </row>
        <row r="615">
          <cell r="A615" t="str">
            <v>90000</v>
          </cell>
          <cell r="B615" t="str">
            <v>Capital WIP'99'Jobs Data Conversion</v>
          </cell>
          <cell r="C615" t="str">
            <v>A</v>
          </cell>
          <cell r="D615">
            <v>35453</v>
          </cell>
        </row>
        <row r="616">
          <cell r="A616" t="str">
            <v>90001</v>
          </cell>
          <cell r="B616" t="str">
            <v>WIP Mains Diversions 82%</v>
          </cell>
          <cell r="C616" t="str">
            <v>A</v>
          </cell>
          <cell r="D616">
            <v>36271</v>
          </cell>
        </row>
        <row r="617">
          <cell r="A617" t="str">
            <v>90002</v>
          </cell>
          <cell r="B617" t="str">
            <v>WIP Mains Diversions 100%</v>
          </cell>
          <cell r="C617" t="str">
            <v>A</v>
          </cell>
          <cell r="D617">
            <v>36271</v>
          </cell>
        </row>
        <row r="618">
          <cell r="A618" t="str">
            <v>90005</v>
          </cell>
          <cell r="B618" t="str">
            <v>Contributions Mains Diversions 82%</v>
          </cell>
          <cell r="C618" t="str">
            <v>L</v>
          </cell>
          <cell r="D618">
            <v>36271</v>
          </cell>
        </row>
        <row r="619">
          <cell r="A619" t="str">
            <v>90006</v>
          </cell>
          <cell r="B619" t="str">
            <v>Contributions Mains Diversions 100%</v>
          </cell>
          <cell r="C619" t="str">
            <v>L</v>
          </cell>
          <cell r="D619">
            <v>36271</v>
          </cell>
        </row>
        <row r="620">
          <cell r="A620" t="str">
            <v>90007</v>
          </cell>
          <cell r="B620" t="str">
            <v>Extensions 40% Cost</v>
          </cell>
          <cell r="C620" t="str">
            <v>A</v>
          </cell>
          <cell r="D620">
            <v>37623</v>
          </cell>
        </row>
        <row r="621">
          <cell r="A621" t="str">
            <v>90008</v>
          </cell>
          <cell r="B621" t="str">
            <v>Extensions 100% Cost</v>
          </cell>
          <cell r="C621" t="str">
            <v>A</v>
          </cell>
          <cell r="D621">
            <v>37623</v>
          </cell>
        </row>
        <row r="622">
          <cell r="A622" t="str">
            <v>90009</v>
          </cell>
          <cell r="B622" t="str">
            <v>Mains Guarantees Cost</v>
          </cell>
          <cell r="C622" t="str">
            <v>A</v>
          </cell>
          <cell r="D622">
            <v>37623</v>
          </cell>
        </row>
        <row r="623">
          <cell r="A623" t="str">
            <v>90010</v>
          </cell>
          <cell r="B623" t="str">
            <v>Land &amp; Buildings   Cost</v>
          </cell>
          <cell r="C623" t="str">
            <v>A</v>
          </cell>
          <cell r="D623">
            <v>36185</v>
          </cell>
        </row>
        <row r="624">
          <cell r="A624" t="str">
            <v>90011</v>
          </cell>
          <cell r="B624" t="str">
            <v>Land &amp; Buildings   WIP</v>
          </cell>
          <cell r="C624" t="str">
            <v>A</v>
          </cell>
          <cell r="D624">
            <v>36185</v>
          </cell>
        </row>
        <row r="625">
          <cell r="A625" t="str">
            <v>90012</v>
          </cell>
          <cell r="B625" t="str">
            <v>Land &amp; Buildings   Depreciation</v>
          </cell>
          <cell r="C625" t="str">
            <v>A</v>
          </cell>
          <cell r="D625">
            <v>36185</v>
          </cell>
        </row>
        <row r="626">
          <cell r="A626" t="str">
            <v>90013</v>
          </cell>
          <cell r="B626" t="str">
            <v>Land &amp; Buildings Cost on Disposal</v>
          </cell>
          <cell r="C626" t="str">
            <v>A</v>
          </cell>
          <cell r="D626">
            <v>37495</v>
          </cell>
        </row>
        <row r="627">
          <cell r="A627" t="str">
            <v>90014</v>
          </cell>
          <cell r="B627" t="str">
            <v>Land &amp; Buildings Depreciation on Disposal</v>
          </cell>
          <cell r="C627" t="str">
            <v>A</v>
          </cell>
          <cell r="D627">
            <v>37495</v>
          </cell>
        </row>
        <row r="628">
          <cell r="A628" t="str">
            <v>90020</v>
          </cell>
          <cell r="B628" t="str">
            <v>Operational Structures   Cost</v>
          </cell>
          <cell r="C628" t="str">
            <v>A</v>
          </cell>
          <cell r="D628">
            <v>36185</v>
          </cell>
        </row>
        <row r="629">
          <cell r="A629" t="str">
            <v>90021</v>
          </cell>
          <cell r="B629" t="str">
            <v>Operational Structures   WIP</v>
          </cell>
          <cell r="C629" t="str">
            <v>A</v>
          </cell>
          <cell r="D629">
            <v>36185</v>
          </cell>
        </row>
        <row r="630">
          <cell r="A630" t="str">
            <v>90022</v>
          </cell>
          <cell r="B630" t="str">
            <v>Operational Structures   Depreciation</v>
          </cell>
          <cell r="C630" t="str">
            <v>A</v>
          </cell>
          <cell r="D630">
            <v>36185</v>
          </cell>
        </row>
        <row r="631">
          <cell r="A631" t="str">
            <v>90023</v>
          </cell>
          <cell r="B631" t="str">
            <v>Operational Structures Cost on Disposal</v>
          </cell>
          <cell r="C631" t="str">
            <v>A</v>
          </cell>
          <cell r="D631">
            <v>37495</v>
          </cell>
        </row>
        <row r="632">
          <cell r="A632" t="str">
            <v>90024</v>
          </cell>
          <cell r="B632" t="str">
            <v>Operational Structures Depreciation on Disposal</v>
          </cell>
          <cell r="C632" t="str">
            <v>A</v>
          </cell>
          <cell r="D632">
            <v>37495</v>
          </cell>
        </row>
        <row r="633">
          <cell r="A633" t="str">
            <v>90027</v>
          </cell>
          <cell r="B633" t="str">
            <v>Leased Mains  Depreciation</v>
          </cell>
          <cell r="C633" t="str">
            <v>A</v>
          </cell>
          <cell r="D633">
            <v>36635</v>
          </cell>
        </row>
        <row r="634">
          <cell r="A634" t="str">
            <v>90028</v>
          </cell>
          <cell r="B634" t="str">
            <v>Infrastructure Mains Cost on Disposal</v>
          </cell>
          <cell r="C634" t="str">
            <v>A</v>
          </cell>
          <cell r="D634">
            <v>37495</v>
          </cell>
        </row>
        <row r="635">
          <cell r="A635" t="str">
            <v>90029</v>
          </cell>
          <cell r="B635" t="str">
            <v>Infrastructure Mains Depreciation on Disposal</v>
          </cell>
          <cell r="C635" t="str">
            <v>A</v>
          </cell>
          <cell r="D635">
            <v>37495</v>
          </cell>
        </row>
        <row r="636">
          <cell r="A636" t="str">
            <v>90030</v>
          </cell>
          <cell r="B636" t="str">
            <v>Infrastructure Mains   Cost</v>
          </cell>
          <cell r="C636" t="str">
            <v>A</v>
          </cell>
          <cell r="D636">
            <v>36185</v>
          </cell>
        </row>
        <row r="637">
          <cell r="A637" t="str">
            <v>90031</v>
          </cell>
          <cell r="B637" t="str">
            <v>Infrastructure Mains   WIP</v>
          </cell>
          <cell r="C637" t="str">
            <v>A</v>
          </cell>
          <cell r="D637">
            <v>36185</v>
          </cell>
        </row>
        <row r="638">
          <cell r="A638" t="str">
            <v>90032</v>
          </cell>
          <cell r="B638" t="str">
            <v>Infrastructure Mains   Depreciation</v>
          </cell>
          <cell r="C638" t="str">
            <v>A</v>
          </cell>
          <cell r="D638">
            <v>36185</v>
          </cell>
        </row>
        <row r="639">
          <cell r="A639" t="str">
            <v>90033</v>
          </cell>
          <cell r="B639" t="str">
            <v>Capital Contribution   Mains Extensions 40%</v>
          </cell>
          <cell r="C639" t="str">
            <v>A</v>
          </cell>
          <cell r="D639">
            <v>36185</v>
          </cell>
        </row>
        <row r="640">
          <cell r="A640" t="str">
            <v>90034</v>
          </cell>
          <cell r="B640" t="str">
            <v>Capital Contribution   Mains Extensions 100%</v>
          </cell>
          <cell r="C640" t="str">
            <v>A</v>
          </cell>
          <cell r="D640">
            <v>36185</v>
          </cell>
        </row>
        <row r="641">
          <cell r="A641" t="str">
            <v>90035</v>
          </cell>
          <cell r="B641" t="str">
            <v>Capital Contribution   Other</v>
          </cell>
          <cell r="C641" t="str">
            <v>A</v>
          </cell>
          <cell r="D641">
            <v>36185</v>
          </cell>
        </row>
        <row r="642">
          <cell r="A642" t="str">
            <v>90036</v>
          </cell>
          <cell r="B642" t="str">
            <v>Capital Contribution   New Connections</v>
          </cell>
          <cell r="C642" t="str">
            <v>A</v>
          </cell>
          <cell r="D642">
            <v>36185</v>
          </cell>
        </row>
        <row r="643">
          <cell r="A643" t="str">
            <v>90037</v>
          </cell>
          <cell r="B643" t="str">
            <v>Infrastructure Charges   Domestic</v>
          </cell>
          <cell r="C643" t="str">
            <v>A</v>
          </cell>
          <cell r="D643">
            <v>36185</v>
          </cell>
        </row>
        <row r="644">
          <cell r="A644" t="str">
            <v>90039</v>
          </cell>
          <cell r="B644" t="str">
            <v>Infrastructure Charges   Network</v>
          </cell>
          <cell r="C644" t="str">
            <v>A</v>
          </cell>
          <cell r="D644">
            <v>36185</v>
          </cell>
        </row>
        <row r="645">
          <cell r="A645" t="str">
            <v>90040</v>
          </cell>
          <cell r="B645" t="str">
            <v>Fixed Plant   Cost</v>
          </cell>
          <cell r="C645" t="str">
            <v>A</v>
          </cell>
          <cell r="D645">
            <v>36185</v>
          </cell>
        </row>
        <row r="646">
          <cell r="A646" t="str">
            <v>90041</v>
          </cell>
          <cell r="B646" t="str">
            <v>Fixed Plant   WIP</v>
          </cell>
          <cell r="C646" t="str">
            <v>A</v>
          </cell>
          <cell r="D646">
            <v>36185</v>
          </cell>
        </row>
        <row r="647">
          <cell r="A647" t="str">
            <v>90042</v>
          </cell>
          <cell r="B647" t="str">
            <v>Fixed Plant   Depreciation</v>
          </cell>
          <cell r="C647" t="str">
            <v>A</v>
          </cell>
          <cell r="D647">
            <v>36185</v>
          </cell>
        </row>
        <row r="648">
          <cell r="A648" t="str">
            <v>90043</v>
          </cell>
          <cell r="B648" t="str">
            <v>Fixed Plant Cost on Disposal</v>
          </cell>
          <cell r="C648" t="str">
            <v>A</v>
          </cell>
          <cell r="D648">
            <v>37495</v>
          </cell>
        </row>
        <row r="649">
          <cell r="A649" t="str">
            <v>90044</v>
          </cell>
          <cell r="B649" t="str">
            <v>Fixed Plant Depreciation on Disposal</v>
          </cell>
          <cell r="C649" t="str">
            <v>A</v>
          </cell>
          <cell r="D649">
            <v>37495</v>
          </cell>
        </row>
        <row r="650">
          <cell r="A650" t="str">
            <v>90046</v>
          </cell>
          <cell r="B650" t="str">
            <v>Leased Fixed Plant  Cost</v>
          </cell>
          <cell r="C650" t="str">
            <v>A</v>
          </cell>
          <cell r="D650">
            <v>36635</v>
          </cell>
        </row>
        <row r="651">
          <cell r="A651" t="str">
            <v>90047</v>
          </cell>
          <cell r="B651" t="str">
            <v>Leased Fixed Plant  Depreciation</v>
          </cell>
          <cell r="C651" t="str">
            <v>A</v>
          </cell>
          <cell r="D651">
            <v>36635</v>
          </cell>
        </row>
        <row r="652">
          <cell r="A652" t="str">
            <v>90050</v>
          </cell>
          <cell r="B652" t="str">
            <v>Vehicles   Cost</v>
          </cell>
          <cell r="C652" t="str">
            <v>A</v>
          </cell>
          <cell r="D652">
            <v>36185</v>
          </cell>
        </row>
        <row r="653">
          <cell r="A653" t="str">
            <v>90051</v>
          </cell>
          <cell r="B653" t="str">
            <v>Vehicles   WIP</v>
          </cell>
          <cell r="C653" t="str">
            <v>A</v>
          </cell>
          <cell r="D653">
            <v>36185</v>
          </cell>
        </row>
        <row r="654">
          <cell r="A654" t="str">
            <v>90052</v>
          </cell>
          <cell r="B654" t="str">
            <v>Vehicles   Depreciation</v>
          </cell>
          <cell r="C654" t="str">
            <v>A</v>
          </cell>
          <cell r="D654">
            <v>36185</v>
          </cell>
        </row>
        <row r="655">
          <cell r="A655" t="str">
            <v>90053</v>
          </cell>
          <cell r="B655" t="str">
            <v>Vehicles Cost on Disposal</v>
          </cell>
          <cell r="C655" t="str">
            <v>A</v>
          </cell>
          <cell r="D655">
            <v>37495</v>
          </cell>
        </row>
        <row r="656">
          <cell r="A656" t="str">
            <v>90054</v>
          </cell>
          <cell r="B656" t="str">
            <v>Vehicles Depreciation on Disposal</v>
          </cell>
          <cell r="C656" t="str">
            <v>A</v>
          </cell>
          <cell r="D656">
            <v>37495</v>
          </cell>
        </row>
        <row r="657">
          <cell r="A657" t="str">
            <v>90060</v>
          </cell>
          <cell r="B657" t="str">
            <v>Mobile Plant   Cost</v>
          </cell>
          <cell r="C657" t="str">
            <v>A</v>
          </cell>
          <cell r="D657">
            <v>36185</v>
          </cell>
        </row>
        <row r="658">
          <cell r="A658" t="str">
            <v>90061</v>
          </cell>
          <cell r="B658" t="str">
            <v>Mobile Plant   WIP</v>
          </cell>
          <cell r="C658" t="str">
            <v>A</v>
          </cell>
          <cell r="D658">
            <v>36185</v>
          </cell>
        </row>
        <row r="659">
          <cell r="A659" t="str">
            <v>90062</v>
          </cell>
          <cell r="B659" t="str">
            <v>Mobile Plant   Depreciation</v>
          </cell>
          <cell r="C659" t="str">
            <v>A</v>
          </cell>
          <cell r="D659">
            <v>36185</v>
          </cell>
        </row>
        <row r="660">
          <cell r="A660" t="str">
            <v>90063</v>
          </cell>
          <cell r="B660" t="str">
            <v>Mobile Plant Cost on Disposal</v>
          </cell>
          <cell r="C660" t="str">
            <v>A</v>
          </cell>
          <cell r="D660">
            <v>37495</v>
          </cell>
        </row>
        <row r="661">
          <cell r="A661" t="str">
            <v>90064</v>
          </cell>
          <cell r="B661" t="str">
            <v>Mobile Plant Depreciation on Disposal</v>
          </cell>
          <cell r="C661" t="str">
            <v>A</v>
          </cell>
          <cell r="D661">
            <v>37495</v>
          </cell>
        </row>
        <row r="662">
          <cell r="A662" t="str">
            <v>90070</v>
          </cell>
          <cell r="B662" t="str">
            <v>Fixed Assets at Cost</v>
          </cell>
          <cell r="C662" t="str">
            <v>A</v>
          </cell>
          <cell r="D662">
            <v>36473</v>
          </cell>
        </row>
        <row r="663">
          <cell r="A663" t="str">
            <v>90075</v>
          </cell>
          <cell r="B663" t="str">
            <v>Depreciation Charge</v>
          </cell>
          <cell r="C663" t="str">
            <v>A</v>
          </cell>
          <cell r="D663">
            <v>37495</v>
          </cell>
        </row>
        <row r="664">
          <cell r="A664" t="str">
            <v>90078</v>
          </cell>
          <cell r="B664" t="str">
            <v>VWPa Usage Control Account</v>
          </cell>
          <cell r="C664" t="str">
            <v>L</v>
          </cell>
          <cell r="D664">
            <v>38497</v>
          </cell>
        </row>
        <row r="665">
          <cell r="A665" t="str">
            <v>90079</v>
          </cell>
          <cell r="B665" t="str">
            <v>VWPa Time Control Account</v>
          </cell>
          <cell r="C665" t="str">
            <v>L</v>
          </cell>
          <cell r="D665">
            <v>38497</v>
          </cell>
        </row>
        <row r="666">
          <cell r="A666" t="str">
            <v>90085</v>
          </cell>
          <cell r="B666" t="str">
            <v>PA Corrections</v>
          </cell>
          <cell r="C666" t="str">
            <v>A</v>
          </cell>
          <cell r="D666">
            <v>35844</v>
          </cell>
        </row>
        <row r="667">
          <cell r="A667" t="str">
            <v>90090</v>
          </cell>
          <cell r="B667" t="str">
            <v>Assets Sale Proceeds</v>
          </cell>
          <cell r="C667" t="str">
            <v>A</v>
          </cell>
          <cell r="D667">
            <v>35417</v>
          </cell>
        </row>
        <row r="668">
          <cell r="A668" t="str">
            <v>90094</v>
          </cell>
          <cell r="B668" t="str">
            <v>Goodwill on Purchase of NSW</v>
          </cell>
          <cell r="C668" t="str">
            <v>A</v>
          </cell>
          <cell r="D668">
            <v>37351</v>
          </cell>
        </row>
        <row r="669">
          <cell r="A669" t="str">
            <v>90101</v>
          </cell>
          <cell r="B669" t="str">
            <v>Main Stores</v>
          </cell>
          <cell r="C669" t="str">
            <v>A</v>
          </cell>
          <cell r="D669">
            <v>36634</v>
          </cell>
        </row>
        <row r="670">
          <cell r="A670" t="str">
            <v>90107</v>
          </cell>
          <cell r="B670" t="str">
            <v>Imprest Stocks</v>
          </cell>
          <cell r="C670" t="str">
            <v>A</v>
          </cell>
          <cell r="D670">
            <v>37440</v>
          </cell>
        </row>
        <row r="671">
          <cell r="A671" t="str">
            <v>90109</v>
          </cell>
          <cell r="B671" t="str">
            <v>Southern Region Surplus Stores</v>
          </cell>
          <cell r="C671" t="str">
            <v>A</v>
          </cell>
          <cell r="D671">
            <v>37291</v>
          </cell>
        </row>
        <row r="672">
          <cell r="A672" t="str">
            <v>90110</v>
          </cell>
          <cell r="B672" t="str">
            <v>JBS Contractor   Inventory</v>
          </cell>
          <cell r="C672" t="str">
            <v>A</v>
          </cell>
          <cell r="D672">
            <v>36185</v>
          </cell>
        </row>
        <row r="673">
          <cell r="A673" t="str">
            <v>90111</v>
          </cell>
          <cell r="B673" t="str">
            <v>Diesel Stores</v>
          </cell>
          <cell r="C673" t="str">
            <v>A</v>
          </cell>
          <cell r="D673">
            <v>37440</v>
          </cell>
        </row>
        <row r="674">
          <cell r="A674" t="str">
            <v>90112</v>
          </cell>
          <cell r="B674" t="str">
            <v>Transport Spares</v>
          </cell>
          <cell r="C674" t="str">
            <v>A</v>
          </cell>
          <cell r="D674">
            <v>37440</v>
          </cell>
        </row>
        <row r="675">
          <cell r="A675" t="str">
            <v>90113</v>
          </cell>
          <cell r="B675" t="str">
            <v>Electrical Spares</v>
          </cell>
          <cell r="C675" t="str">
            <v>A</v>
          </cell>
          <cell r="D675">
            <v>37440</v>
          </cell>
        </row>
        <row r="676">
          <cell r="A676" t="str">
            <v>90114</v>
          </cell>
          <cell r="B676" t="str">
            <v>Steel Stock</v>
          </cell>
          <cell r="C676" t="str">
            <v>A</v>
          </cell>
          <cell r="D676">
            <v>37440</v>
          </cell>
        </row>
        <row r="677">
          <cell r="A677" t="str">
            <v>90115</v>
          </cell>
          <cell r="B677" t="str">
            <v>Chemical Stocks</v>
          </cell>
          <cell r="C677" t="str">
            <v>A</v>
          </cell>
          <cell r="D677">
            <v>37300</v>
          </cell>
        </row>
        <row r="678">
          <cell r="A678" t="str">
            <v>90116</v>
          </cell>
          <cell r="B678" t="str">
            <v>Fuel Stocks</v>
          </cell>
          <cell r="C678" t="str">
            <v>A</v>
          </cell>
          <cell r="D678">
            <v>37300</v>
          </cell>
        </row>
        <row r="679">
          <cell r="A679" t="str">
            <v>90117</v>
          </cell>
          <cell r="B679" t="str">
            <v>Reinstatement Stocks</v>
          </cell>
          <cell r="C679" t="str">
            <v>A</v>
          </cell>
          <cell r="D679">
            <v>37300</v>
          </cell>
        </row>
        <row r="680">
          <cell r="A680" t="str">
            <v>90118</v>
          </cell>
          <cell r="B680" t="str">
            <v>Distribution Stores</v>
          </cell>
          <cell r="C680" t="str">
            <v>A</v>
          </cell>
          <cell r="D680">
            <v>37300</v>
          </cell>
        </row>
        <row r="681">
          <cell r="A681" t="str">
            <v>90119</v>
          </cell>
          <cell r="B681" t="str">
            <v>THWS Reinstatement Control</v>
          </cell>
          <cell r="C681" t="str">
            <v>A</v>
          </cell>
          <cell r="D681">
            <v>37300</v>
          </cell>
        </row>
        <row r="682">
          <cell r="A682" t="str">
            <v>90120</v>
          </cell>
          <cell r="B682" t="str">
            <v>AR Freight</v>
          </cell>
          <cell r="C682" t="str">
            <v>A</v>
          </cell>
          <cell r="D682">
            <v>36614</v>
          </cell>
        </row>
        <row r="683">
          <cell r="A683" t="str">
            <v>90121</v>
          </cell>
          <cell r="B683" t="str">
            <v>Luton Area   Inventory</v>
          </cell>
          <cell r="C683" t="str">
            <v>A</v>
          </cell>
          <cell r="D683">
            <v>36185</v>
          </cell>
        </row>
        <row r="684">
          <cell r="A684" t="str">
            <v>90122</v>
          </cell>
          <cell r="B684" t="str">
            <v>Stevenage Area  Inventory</v>
          </cell>
          <cell r="C684" t="str">
            <v>A</v>
          </cell>
          <cell r="D684">
            <v>36185</v>
          </cell>
        </row>
        <row r="685">
          <cell r="A685" t="str">
            <v>90123</v>
          </cell>
          <cell r="B685" t="str">
            <v>Saffron Walden Area   Inventory</v>
          </cell>
          <cell r="C685" t="str">
            <v>A</v>
          </cell>
          <cell r="D685">
            <v>36185</v>
          </cell>
        </row>
        <row r="686">
          <cell r="A686" t="str">
            <v>90124</v>
          </cell>
          <cell r="B686" t="str">
            <v>Harlow Area   Inventory</v>
          </cell>
          <cell r="C686" t="str">
            <v>A</v>
          </cell>
          <cell r="D686">
            <v>36185</v>
          </cell>
        </row>
        <row r="687">
          <cell r="A687" t="str">
            <v>90125</v>
          </cell>
          <cell r="B687" t="str">
            <v>Essendon Area   Inventory</v>
          </cell>
          <cell r="C687" t="str">
            <v>A</v>
          </cell>
          <cell r="D687">
            <v>36185</v>
          </cell>
        </row>
        <row r="688">
          <cell r="A688" t="str">
            <v>90126</v>
          </cell>
          <cell r="B688" t="str">
            <v>Hemel Hempstead Area   Inventory</v>
          </cell>
          <cell r="C688" t="str">
            <v>A</v>
          </cell>
          <cell r="D688">
            <v>36185</v>
          </cell>
        </row>
        <row r="689">
          <cell r="A689" t="str">
            <v>90131</v>
          </cell>
          <cell r="B689" t="str">
            <v>Amersham Area   Inventory</v>
          </cell>
          <cell r="C689" t="str">
            <v>A</v>
          </cell>
          <cell r="D689">
            <v>36185</v>
          </cell>
        </row>
        <row r="690">
          <cell r="A690" t="str">
            <v>90132</v>
          </cell>
          <cell r="B690" t="str">
            <v>Rickmansworth Area   Inventory</v>
          </cell>
          <cell r="C690" t="str">
            <v>A</v>
          </cell>
          <cell r="D690">
            <v>36185</v>
          </cell>
        </row>
        <row r="691">
          <cell r="A691" t="str">
            <v>90133</v>
          </cell>
          <cell r="B691" t="str">
            <v>Borehamwood Area   Inventory</v>
          </cell>
          <cell r="C691" t="str">
            <v>A</v>
          </cell>
          <cell r="D691">
            <v>36185</v>
          </cell>
        </row>
        <row r="692">
          <cell r="A692" t="str">
            <v>90134</v>
          </cell>
          <cell r="B692" t="str">
            <v>Iver Area   Inventory</v>
          </cell>
          <cell r="C692" t="str">
            <v>A</v>
          </cell>
          <cell r="D692">
            <v>36185</v>
          </cell>
        </row>
        <row r="693">
          <cell r="A693" t="str">
            <v>90135</v>
          </cell>
          <cell r="B693" t="str">
            <v>Southern Region Sub Stores</v>
          </cell>
          <cell r="C693" t="str">
            <v>A</v>
          </cell>
          <cell r="D693">
            <v>37291</v>
          </cell>
        </row>
        <row r="694">
          <cell r="A694" t="str">
            <v>90140</v>
          </cell>
          <cell r="B694" t="str">
            <v>Inventory   PA Issues</v>
          </cell>
          <cell r="C694" t="str">
            <v>A</v>
          </cell>
          <cell r="D694">
            <v>36185</v>
          </cell>
        </row>
        <row r="695">
          <cell r="A695" t="str">
            <v>90142</v>
          </cell>
          <cell r="B695" t="str">
            <v>Inventory   PA Returns</v>
          </cell>
          <cell r="C695" t="str">
            <v>A</v>
          </cell>
          <cell r="D695">
            <v>36185</v>
          </cell>
        </row>
        <row r="696">
          <cell r="A696" t="str">
            <v>90144</v>
          </cell>
          <cell r="B696" t="str">
            <v>Inventory   Recovery PA Issues</v>
          </cell>
          <cell r="C696" t="str">
            <v>A</v>
          </cell>
          <cell r="D696">
            <v>36185</v>
          </cell>
        </row>
        <row r="697">
          <cell r="A697" t="str">
            <v>90145</v>
          </cell>
          <cell r="B697" t="str">
            <v>Inventory   Recovery PA Returns</v>
          </cell>
          <cell r="C697" t="str">
            <v>A</v>
          </cell>
          <cell r="D697">
            <v>36185</v>
          </cell>
        </row>
        <row r="698">
          <cell r="A698" t="str">
            <v>90150</v>
          </cell>
          <cell r="B698" t="str">
            <v>Inventory   Receipts</v>
          </cell>
          <cell r="C698" t="str">
            <v>A</v>
          </cell>
          <cell r="D698">
            <v>36185</v>
          </cell>
        </row>
        <row r="699">
          <cell r="A699" t="str">
            <v>90155</v>
          </cell>
          <cell r="B699" t="str">
            <v>Inventory   Purchase Price Variance</v>
          </cell>
          <cell r="C699" t="str">
            <v>A</v>
          </cell>
          <cell r="D699">
            <v>36185</v>
          </cell>
        </row>
        <row r="700">
          <cell r="A700" t="str">
            <v>90156</v>
          </cell>
          <cell r="B700" t="str">
            <v>Stocktaking Variance</v>
          </cell>
          <cell r="C700" t="str">
            <v>A</v>
          </cell>
          <cell r="D700">
            <v>38568</v>
          </cell>
        </row>
        <row r="701">
          <cell r="A701" t="str">
            <v>90160</v>
          </cell>
          <cell r="B701" t="str">
            <v>Inventory   Invoice Price Variance</v>
          </cell>
          <cell r="C701" t="str">
            <v>A</v>
          </cell>
          <cell r="D701">
            <v>36185</v>
          </cell>
        </row>
        <row r="702">
          <cell r="A702" t="str">
            <v>90170</v>
          </cell>
          <cell r="B702" t="str">
            <v>Inventory   Stock Revaluation</v>
          </cell>
          <cell r="C702" t="str">
            <v>A</v>
          </cell>
          <cell r="D702">
            <v>36185</v>
          </cell>
        </row>
        <row r="703">
          <cell r="A703" t="str">
            <v>90175</v>
          </cell>
          <cell r="B703" t="str">
            <v>Inventory   Special Stock Return</v>
          </cell>
          <cell r="C703" t="str">
            <v>A</v>
          </cell>
          <cell r="D703">
            <v>36185</v>
          </cell>
        </row>
        <row r="704">
          <cell r="A704" t="str">
            <v>90176</v>
          </cell>
          <cell r="B704" t="str">
            <v>Inventory   Transfers</v>
          </cell>
          <cell r="C704" t="str">
            <v>A</v>
          </cell>
          <cell r="D704">
            <v>38575</v>
          </cell>
        </row>
        <row r="705">
          <cell r="A705" t="str">
            <v>90177</v>
          </cell>
          <cell r="B705" t="str">
            <v>Inventory   Write on/off</v>
          </cell>
          <cell r="C705" t="str">
            <v>A</v>
          </cell>
          <cell r="D705">
            <v>36185</v>
          </cell>
        </row>
        <row r="706">
          <cell r="A706" t="str">
            <v>90185</v>
          </cell>
          <cell r="B706" t="str">
            <v>Inventory   Provision</v>
          </cell>
          <cell r="C706" t="str">
            <v>A</v>
          </cell>
          <cell r="D706">
            <v>36185</v>
          </cell>
        </row>
        <row r="707">
          <cell r="A707" t="str">
            <v>90200</v>
          </cell>
          <cell r="B707" t="str">
            <v>WIP   Fixed Rechargeable</v>
          </cell>
          <cell r="C707" t="str">
            <v>A</v>
          </cell>
          <cell r="D707">
            <v>36185</v>
          </cell>
        </row>
        <row r="708">
          <cell r="A708" t="str">
            <v>90205</v>
          </cell>
          <cell r="B708" t="str">
            <v>WIP   Variable Rechargeable</v>
          </cell>
          <cell r="C708" t="str">
            <v>A</v>
          </cell>
          <cell r="D708">
            <v>36185</v>
          </cell>
        </row>
        <row r="709">
          <cell r="A709" t="str">
            <v>90213</v>
          </cell>
          <cell r="B709" t="str">
            <v>WIP   Mains Diversions 100%</v>
          </cell>
          <cell r="C709" t="str">
            <v>A</v>
          </cell>
          <cell r="D709">
            <v>37340</v>
          </cell>
        </row>
        <row r="710">
          <cell r="A710" t="str">
            <v>90242</v>
          </cell>
          <cell r="B710" t="str">
            <v>Provision WIP</v>
          </cell>
          <cell r="C710" t="str">
            <v>A</v>
          </cell>
          <cell r="D710">
            <v>36473</v>
          </cell>
        </row>
        <row r="711">
          <cell r="A711" t="str">
            <v>90243</v>
          </cell>
          <cell r="B711" t="str">
            <v>Timesheet Control Account</v>
          </cell>
          <cell r="C711" t="str">
            <v>A</v>
          </cell>
          <cell r="D711">
            <v>36473</v>
          </cell>
        </row>
        <row r="712">
          <cell r="A712" t="str">
            <v>90246</v>
          </cell>
          <cell r="B712" t="str">
            <v>IHA &amp; NPT Control A/C</v>
          </cell>
          <cell r="C712" t="str">
            <v>A</v>
          </cell>
          <cell r="D712">
            <v>36473</v>
          </cell>
        </row>
        <row r="713">
          <cell r="A713" t="str">
            <v>90251</v>
          </cell>
          <cell r="B713" t="str">
            <v>Unbilled Receivables   Amersham</v>
          </cell>
          <cell r="C713" t="str">
            <v>A</v>
          </cell>
          <cell r="D713">
            <v>36185</v>
          </cell>
        </row>
        <row r="714">
          <cell r="A714" t="str">
            <v>90252</v>
          </cell>
          <cell r="B714" t="str">
            <v>Unbilled Receivables   Borehamwood</v>
          </cell>
          <cell r="C714" t="str">
            <v>A</v>
          </cell>
          <cell r="D714">
            <v>36185</v>
          </cell>
        </row>
        <row r="715">
          <cell r="A715" t="str">
            <v>90253</v>
          </cell>
          <cell r="B715" t="str">
            <v>Unbilled Receivables   Essendon</v>
          </cell>
          <cell r="C715" t="str">
            <v>A</v>
          </cell>
          <cell r="D715">
            <v>36185</v>
          </cell>
        </row>
        <row r="716">
          <cell r="A716" t="str">
            <v>90254</v>
          </cell>
          <cell r="B716" t="str">
            <v>Unbilled Receivables   Harlow</v>
          </cell>
          <cell r="C716" t="str">
            <v>A</v>
          </cell>
          <cell r="D716">
            <v>36185</v>
          </cell>
        </row>
        <row r="717">
          <cell r="A717" t="str">
            <v>90255</v>
          </cell>
          <cell r="B717" t="str">
            <v>Unbilled Receivables   Hemel Hempstead</v>
          </cell>
          <cell r="C717" t="str">
            <v>A</v>
          </cell>
          <cell r="D717">
            <v>36185</v>
          </cell>
        </row>
        <row r="718">
          <cell r="A718" t="str">
            <v>90256</v>
          </cell>
          <cell r="B718" t="str">
            <v>Unbilled Receivables   Iver</v>
          </cell>
          <cell r="C718" t="str">
            <v>A</v>
          </cell>
          <cell r="D718">
            <v>36185</v>
          </cell>
        </row>
        <row r="719">
          <cell r="A719" t="str">
            <v>90257</v>
          </cell>
          <cell r="B719" t="str">
            <v>Unbilled Receivables   Luton</v>
          </cell>
          <cell r="C719" t="str">
            <v>A</v>
          </cell>
          <cell r="D719">
            <v>36185</v>
          </cell>
        </row>
        <row r="720">
          <cell r="A720" t="str">
            <v>90258</v>
          </cell>
          <cell r="B720" t="str">
            <v>Unbilled Receivables   Rickmansworth</v>
          </cell>
          <cell r="C720" t="str">
            <v>A</v>
          </cell>
          <cell r="D720">
            <v>36185</v>
          </cell>
        </row>
        <row r="721">
          <cell r="A721" t="str">
            <v>90259</v>
          </cell>
          <cell r="B721" t="str">
            <v>Unbilled Receivables   Saffron Walden</v>
          </cell>
          <cell r="C721" t="str">
            <v>A</v>
          </cell>
          <cell r="D721">
            <v>36185</v>
          </cell>
        </row>
        <row r="722">
          <cell r="A722" t="str">
            <v>90260</v>
          </cell>
          <cell r="B722" t="str">
            <v>Unbilled Receivables   Stevenage</v>
          </cell>
          <cell r="C722" t="str">
            <v>A</v>
          </cell>
          <cell r="D722">
            <v>36185</v>
          </cell>
        </row>
        <row r="723">
          <cell r="A723" t="str">
            <v>90261</v>
          </cell>
          <cell r="B723" t="str">
            <v>Unbilled Receivables   Southern Region</v>
          </cell>
          <cell r="C723" t="str">
            <v>A</v>
          </cell>
          <cell r="D723">
            <v>37291</v>
          </cell>
        </row>
        <row r="724">
          <cell r="A724" t="str">
            <v>90262</v>
          </cell>
          <cell r="B724" t="str">
            <v>Unbilled Receivables   Tendring Hundred WS</v>
          </cell>
          <cell r="C724" t="str">
            <v>A</v>
          </cell>
          <cell r="D724">
            <v>36613</v>
          </cell>
        </row>
        <row r="725">
          <cell r="A725" t="str">
            <v>90263</v>
          </cell>
          <cell r="B725" t="str">
            <v>Unbilled Receivables   VWP</v>
          </cell>
          <cell r="C725" t="str">
            <v>A</v>
          </cell>
          <cell r="D725">
            <v>37428</v>
          </cell>
        </row>
        <row r="726">
          <cell r="A726" t="str">
            <v>90264</v>
          </cell>
          <cell r="B726" t="str">
            <v>Unbilled Receivables  FDWS</v>
          </cell>
          <cell r="C726" t="str">
            <v>E</v>
          </cell>
          <cell r="D726">
            <v>37446</v>
          </cell>
        </row>
        <row r="727">
          <cell r="A727" t="str">
            <v>90265</v>
          </cell>
          <cell r="B727" t="str">
            <v>Unbilled Receivables   Other</v>
          </cell>
          <cell r="C727" t="str">
            <v>A</v>
          </cell>
          <cell r="D727">
            <v>36185</v>
          </cell>
        </row>
        <row r="728">
          <cell r="A728" t="str">
            <v>90266</v>
          </cell>
          <cell r="B728" t="str">
            <v>Unbilled Receivables   North London</v>
          </cell>
          <cell r="C728" t="str">
            <v>A</v>
          </cell>
          <cell r="D728">
            <v>38280</v>
          </cell>
        </row>
        <row r="729">
          <cell r="A729" t="str">
            <v>90267</v>
          </cell>
          <cell r="B729" t="str">
            <v>Unbilled Receivables   South</v>
          </cell>
          <cell r="C729" t="str">
            <v>A</v>
          </cell>
          <cell r="D729">
            <v>38280</v>
          </cell>
        </row>
        <row r="730">
          <cell r="A730" t="str">
            <v>90268</v>
          </cell>
          <cell r="B730" t="str">
            <v>Unbilled Receivables   East</v>
          </cell>
          <cell r="C730" t="str">
            <v>A</v>
          </cell>
          <cell r="D730">
            <v>38280</v>
          </cell>
        </row>
        <row r="731">
          <cell r="A731" t="str">
            <v>90269</v>
          </cell>
          <cell r="B731" t="str">
            <v>Unbilled Receivables   West</v>
          </cell>
          <cell r="C731" t="str">
            <v>A</v>
          </cell>
          <cell r="D731">
            <v>38280</v>
          </cell>
        </row>
        <row r="732">
          <cell r="A732" t="str">
            <v>90270</v>
          </cell>
          <cell r="B732" t="str">
            <v>TVW Unbilled Receivables</v>
          </cell>
          <cell r="C732" t="str">
            <v>A</v>
          </cell>
          <cell r="D732">
            <v>36473</v>
          </cell>
        </row>
        <row r="733">
          <cell r="A733" t="str">
            <v>90271</v>
          </cell>
          <cell r="B733" t="str">
            <v>Non TVW Unbilled Receivables</v>
          </cell>
          <cell r="C733" t="str">
            <v>A</v>
          </cell>
          <cell r="D733">
            <v>36473</v>
          </cell>
        </row>
        <row r="734">
          <cell r="A734" t="str">
            <v>90272</v>
          </cell>
          <cell r="B734" t="str">
            <v>Southern Region UBR</v>
          </cell>
          <cell r="C734" t="str">
            <v>A</v>
          </cell>
          <cell r="D734">
            <v>37291</v>
          </cell>
        </row>
        <row r="735">
          <cell r="A735" t="str">
            <v>90273</v>
          </cell>
          <cell r="B735" t="str">
            <v>THWS UBR</v>
          </cell>
          <cell r="C735" t="str">
            <v>A</v>
          </cell>
          <cell r="D735">
            <v>36672</v>
          </cell>
        </row>
        <row r="736">
          <cell r="A736" t="str">
            <v>90274</v>
          </cell>
          <cell r="B736" t="str">
            <v>Network Contractor Rechargeable</v>
          </cell>
          <cell r="C736" t="str">
            <v>A</v>
          </cell>
          <cell r="D736">
            <v>38765</v>
          </cell>
        </row>
        <row r="737">
          <cell r="A737" t="str">
            <v>90275</v>
          </cell>
          <cell r="B737" t="str">
            <v>Direct Labour Force Rechargeable</v>
          </cell>
          <cell r="C737" t="str">
            <v>A</v>
          </cell>
          <cell r="D737">
            <v>38765</v>
          </cell>
        </row>
        <row r="738">
          <cell r="A738" t="str">
            <v>90300</v>
          </cell>
          <cell r="B738" t="str">
            <v>Hi Affinity   Domestic O/Bal</v>
          </cell>
          <cell r="C738" t="str">
            <v>A</v>
          </cell>
          <cell r="D738">
            <v>38497</v>
          </cell>
        </row>
        <row r="739">
          <cell r="A739" t="str">
            <v>90305</v>
          </cell>
          <cell r="B739" t="str">
            <v>Hi Affinity   Domestic Billings</v>
          </cell>
          <cell r="C739" t="str">
            <v>A</v>
          </cell>
          <cell r="D739">
            <v>38497</v>
          </cell>
        </row>
        <row r="740">
          <cell r="A740" t="str">
            <v>90310</v>
          </cell>
          <cell r="B740" t="str">
            <v>Hi Affinity   Domestic Receipts</v>
          </cell>
          <cell r="C740" t="str">
            <v>A</v>
          </cell>
          <cell r="D740">
            <v>38497</v>
          </cell>
        </row>
        <row r="741">
          <cell r="A741" t="str">
            <v>90315</v>
          </cell>
          <cell r="B741" t="str">
            <v>Hi Affinity   Domestic Provision for Bad Debts</v>
          </cell>
          <cell r="C741" t="str">
            <v>A</v>
          </cell>
          <cell r="D741">
            <v>38497</v>
          </cell>
        </row>
        <row r="742">
          <cell r="A742" t="str">
            <v>90316</v>
          </cell>
          <cell r="B742" t="str">
            <v>Hi Affinity Domestic Provision - Southern Region</v>
          </cell>
          <cell r="C742" t="str">
            <v>A</v>
          </cell>
          <cell r="D742">
            <v>38497</v>
          </cell>
        </row>
        <row r="743">
          <cell r="A743" t="str">
            <v>90320</v>
          </cell>
          <cell r="B743" t="str">
            <v>Unmeasured Revenue Suspense</v>
          </cell>
          <cell r="C743" t="str">
            <v>A</v>
          </cell>
          <cell r="D743">
            <v>37440</v>
          </cell>
        </row>
        <row r="744">
          <cell r="A744" t="str">
            <v>90330</v>
          </cell>
          <cell r="B744" t="str">
            <v>Cash Received - unm</v>
          </cell>
          <cell r="C744" t="str">
            <v>A</v>
          </cell>
          <cell r="D744">
            <v>37123</v>
          </cell>
        </row>
        <row r="745">
          <cell r="A745" t="str">
            <v>90350</v>
          </cell>
          <cell r="B745" t="str">
            <v>GSC Billing - Standing Charge - unm</v>
          </cell>
          <cell r="C745" t="str">
            <v>A</v>
          </cell>
          <cell r="D745">
            <v>37656</v>
          </cell>
        </row>
        <row r="746">
          <cell r="A746" t="str">
            <v>90351</v>
          </cell>
          <cell r="B746" t="str">
            <v>GSC Billing - Rateable Value - unm</v>
          </cell>
          <cell r="C746" t="str">
            <v>A</v>
          </cell>
          <cell r="D746">
            <v>37656</v>
          </cell>
        </row>
        <row r="747">
          <cell r="A747" t="str">
            <v>90352</v>
          </cell>
          <cell r="B747" t="str">
            <v>GSC Billing - Other - unm</v>
          </cell>
          <cell r="C747" t="str">
            <v>A</v>
          </cell>
          <cell r="D747">
            <v>37656</v>
          </cell>
        </row>
        <row r="748">
          <cell r="A748" t="str">
            <v>90353</v>
          </cell>
          <cell r="B748" t="str">
            <v>GSC Refunds - unm</v>
          </cell>
          <cell r="C748" t="str">
            <v>A</v>
          </cell>
          <cell r="D748">
            <v>37656</v>
          </cell>
        </row>
        <row r="749">
          <cell r="A749" t="str">
            <v>90354</v>
          </cell>
          <cell r="B749" t="str">
            <v>Payment to Thames Water - unm</v>
          </cell>
          <cell r="C749" t="str">
            <v>A</v>
          </cell>
          <cell r="D749">
            <v>37123</v>
          </cell>
        </row>
        <row r="750">
          <cell r="A750" t="str">
            <v>90355</v>
          </cell>
          <cell r="B750" t="str">
            <v>Billing Commission - unm</v>
          </cell>
          <cell r="C750" t="str">
            <v>A</v>
          </cell>
          <cell r="D750">
            <v>37123</v>
          </cell>
        </row>
        <row r="751">
          <cell r="A751" t="str">
            <v>90400</v>
          </cell>
          <cell r="B751" t="str">
            <v>Hi Affinity   Metered O/Bal</v>
          </cell>
          <cell r="C751" t="str">
            <v>A</v>
          </cell>
          <cell r="D751">
            <v>38497</v>
          </cell>
        </row>
        <row r="752">
          <cell r="A752" t="str">
            <v>90405</v>
          </cell>
          <cell r="B752" t="str">
            <v>Hi Affinity   Metered Billings</v>
          </cell>
          <cell r="C752" t="str">
            <v>A</v>
          </cell>
          <cell r="D752">
            <v>38497</v>
          </cell>
        </row>
        <row r="753">
          <cell r="A753" t="str">
            <v>90410</v>
          </cell>
          <cell r="B753" t="str">
            <v>Hi Affinity   Metered Receipts</v>
          </cell>
          <cell r="C753" t="str">
            <v>A</v>
          </cell>
          <cell r="D753">
            <v>38497</v>
          </cell>
        </row>
        <row r="754">
          <cell r="A754" t="str">
            <v>90415</v>
          </cell>
          <cell r="B754" t="str">
            <v>Hi Affinity  Metered Provision for Bad Debts</v>
          </cell>
          <cell r="C754" t="str">
            <v>A</v>
          </cell>
          <cell r="D754">
            <v>38497</v>
          </cell>
        </row>
        <row r="755">
          <cell r="A755" t="str">
            <v>90416</v>
          </cell>
          <cell r="B755" t="str">
            <v>Hi Affinity Metered Provision - Southern Region</v>
          </cell>
          <cell r="C755" t="str">
            <v>A</v>
          </cell>
          <cell r="D755">
            <v>38497</v>
          </cell>
        </row>
        <row r="756">
          <cell r="A756" t="str">
            <v>90418</v>
          </cell>
          <cell r="B756" t="str">
            <v>Accruals - Measured Income</v>
          </cell>
          <cell r="C756" t="str">
            <v>A</v>
          </cell>
          <cell r="D756">
            <v>38687</v>
          </cell>
        </row>
        <row r="757">
          <cell r="A757" t="str">
            <v>90420</v>
          </cell>
          <cell r="B757" t="str">
            <v>Hi Affinity Cash Holding Account</v>
          </cell>
          <cell r="C757" t="str">
            <v>A</v>
          </cell>
          <cell r="D757">
            <v>38497</v>
          </cell>
        </row>
        <row r="758">
          <cell r="A758" t="str">
            <v>90422</v>
          </cell>
          <cell r="B758" t="str">
            <v>Unallocated Cash - SS Colchester</v>
          </cell>
          <cell r="C758" t="str">
            <v>A</v>
          </cell>
          <cell r="D758">
            <v>36634</v>
          </cell>
        </row>
        <row r="759">
          <cell r="A759" t="str">
            <v>90424</v>
          </cell>
          <cell r="B759" t="str">
            <v>Unallocated Cash - SS Clacton</v>
          </cell>
          <cell r="C759" t="str">
            <v>A</v>
          </cell>
          <cell r="D759">
            <v>36634</v>
          </cell>
        </row>
        <row r="760">
          <cell r="A760" t="str">
            <v>90426</v>
          </cell>
          <cell r="B760" t="str">
            <v>Unallocated Cash - Water Stamps</v>
          </cell>
          <cell r="C760" t="str">
            <v>A</v>
          </cell>
          <cell r="D760">
            <v>36634</v>
          </cell>
        </row>
        <row r="761">
          <cell r="A761" t="str">
            <v>90429</v>
          </cell>
          <cell r="B761" t="str">
            <v>Post Meter</v>
          </cell>
          <cell r="C761" t="str">
            <v>A</v>
          </cell>
          <cell r="D761">
            <v>36635</v>
          </cell>
        </row>
        <row r="762">
          <cell r="A762" t="str">
            <v>90435</v>
          </cell>
          <cell r="B762" t="str">
            <v>Cash Received - meas</v>
          </cell>
          <cell r="C762" t="str">
            <v>A</v>
          </cell>
          <cell r="D762">
            <v>37656</v>
          </cell>
        </row>
        <row r="763">
          <cell r="A763" t="str">
            <v>90440</v>
          </cell>
          <cell r="B763" t="str">
            <v>Measured Consumption A</v>
          </cell>
          <cell r="C763" t="str">
            <v>A</v>
          </cell>
          <cell r="D763">
            <v>37440</v>
          </cell>
        </row>
        <row r="764">
          <cell r="A764" t="str">
            <v>90441</v>
          </cell>
          <cell r="B764" t="str">
            <v>Measured Consumption B</v>
          </cell>
          <cell r="C764" t="str">
            <v>A</v>
          </cell>
          <cell r="D764">
            <v>37440</v>
          </cell>
        </row>
        <row r="765">
          <cell r="A765" t="str">
            <v>90442</v>
          </cell>
          <cell r="B765" t="str">
            <v>Measured Consumption C</v>
          </cell>
          <cell r="C765" t="str">
            <v>A</v>
          </cell>
          <cell r="D765">
            <v>37440</v>
          </cell>
        </row>
        <row r="766">
          <cell r="A766" t="str">
            <v>90445</v>
          </cell>
          <cell r="B766" t="str">
            <v>Measured Standing Charge A</v>
          </cell>
          <cell r="C766" t="str">
            <v>A</v>
          </cell>
          <cell r="D766">
            <v>37440</v>
          </cell>
        </row>
        <row r="767">
          <cell r="A767" t="str">
            <v>90446</v>
          </cell>
          <cell r="B767" t="str">
            <v>Measured Standing Charge B</v>
          </cell>
          <cell r="C767" t="str">
            <v>A</v>
          </cell>
          <cell r="D767">
            <v>37440</v>
          </cell>
        </row>
        <row r="768">
          <cell r="A768" t="str">
            <v>90447</v>
          </cell>
          <cell r="B768" t="str">
            <v>Measured Standing Charge C</v>
          </cell>
          <cell r="C768" t="str">
            <v>A</v>
          </cell>
          <cell r="D768">
            <v>37440</v>
          </cell>
        </row>
        <row r="769">
          <cell r="A769" t="str">
            <v>90449</v>
          </cell>
          <cell r="B769" t="str">
            <v>Leakage Adjustments</v>
          </cell>
          <cell r="C769" t="str">
            <v>A</v>
          </cell>
          <cell r="D769">
            <v>37440</v>
          </cell>
        </row>
        <row r="770">
          <cell r="A770" t="str">
            <v>90450</v>
          </cell>
          <cell r="B770" t="str">
            <v>GSC Billing - Standing Charge - meas</v>
          </cell>
          <cell r="C770" t="str">
            <v>A</v>
          </cell>
          <cell r="D770">
            <v>37656</v>
          </cell>
        </row>
        <row r="771">
          <cell r="A771" t="str">
            <v>90451</v>
          </cell>
          <cell r="B771" t="str">
            <v>GSC Billing - Volume - meas</v>
          </cell>
          <cell r="C771" t="str">
            <v>A</v>
          </cell>
          <cell r="D771">
            <v>37656</v>
          </cell>
        </row>
        <row r="772">
          <cell r="A772" t="str">
            <v>90452</v>
          </cell>
          <cell r="B772" t="str">
            <v>GSC Billing - Other - meas</v>
          </cell>
          <cell r="C772" t="str">
            <v>A</v>
          </cell>
          <cell r="D772">
            <v>37656</v>
          </cell>
        </row>
        <row r="773">
          <cell r="A773" t="str">
            <v>90453</v>
          </cell>
          <cell r="B773" t="str">
            <v>GSC Refunds - meas</v>
          </cell>
          <cell r="C773" t="str">
            <v>A</v>
          </cell>
          <cell r="D773">
            <v>37123</v>
          </cell>
        </row>
        <row r="774">
          <cell r="A774" t="str">
            <v>90454</v>
          </cell>
          <cell r="B774" t="str">
            <v>Payment to Thames Water - meas</v>
          </cell>
          <cell r="C774" t="str">
            <v>A</v>
          </cell>
          <cell r="D774">
            <v>37656</v>
          </cell>
        </row>
        <row r="775">
          <cell r="A775" t="str">
            <v>90455</v>
          </cell>
          <cell r="B775" t="str">
            <v>Billing Commission - meas</v>
          </cell>
          <cell r="C775" t="str">
            <v>A</v>
          </cell>
          <cell r="D775">
            <v>37656</v>
          </cell>
        </row>
        <row r="776">
          <cell r="A776" t="str">
            <v>90500</v>
          </cell>
          <cell r="B776" t="str">
            <v>Sales Ledger  Non Group</v>
          </cell>
          <cell r="C776" t="str">
            <v>A</v>
          </cell>
          <cell r="D776">
            <v>36185</v>
          </cell>
        </row>
        <row r="777">
          <cell r="A777" t="str">
            <v>90505</v>
          </cell>
          <cell r="B777" t="str">
            <v>Sales Ledger   GU Companies</v>
          </cell>
          <cell r="C777" t="str">
            <v>A</v>
          </cell>
          <cell r="D777">
            <v>36185</v>
          </cell>
        </row>
        <row r="778">
          <cell r="A778" t="str">
            <v>90507</v>
          </cell>
          <cell r="B778" t="str">
            <v>Trade Debtors - Group TVW</v>
          </cell>
          <cell r="C778" t="str">
            <v>A</v>
          </cell>
          <cell r="D778">
            <v>36473</v>
          </cell>
        </row>
        <row r="779">
          <cell r="A779" t="str">
            <v>90508</v>
          </cell>
          <cell r="B779" t="str">
            <v>Trade Debtors - Group Southern Region</v>
          </cell>
          <cell r="C779" t="str">
            <v>A</v>
          </cell>
          <cell r="D779">
            <v>37291</v>
          </cell>
        </row>
        <row r="780">
          <cell r="A780" t="str">
            <v>90509</v>
          </cell>
          <cell r="B780" t="str">
            <v>Trade Debtors - Group FDWS</v>
          </cell>
          <cell r="C780" t="str">
            <v>A</v>
          </cell>
          <cell r="D780">
            <v>36473</v>
          </cell>
        </row>
        <row r="781">
          <cell r="A781" t="str">
            <v>90510</v>
          </cell>
          <cell r="B781" t="str">
            <v>Sales Ledger   GUCF</v>
          </cell>
          <cell r="C781" t="str">
            <v>A</v>
          </cell>
          <cell r="D781">
            <v>37467</v>
          </cell>
        </row>
        <row r="782">
          <cell r="A782" t="str">
            <v>90511</v>
          </cell>
          <cell r="B782" t="str">
            <v>Trade Debtors - Group TH</v>
          </cell>
          <cell r="C782" t="str">
            <v>A</v>
          </cell>
          <cell r="D782">
            <v>36473</v>
          </cell>
        </row>
        <row r="783">
          <cell r="A783" t="str">
            <v>90513</v>
          </cell>
          <cell r="B783" t="str">
            <v>Trade Debtors - Group GUPL</v>
          </cell>
          <cell r="C783" t="str">
            <v>A</v>
          </cell>
          <cell r="D783">
            <v>36473</v>
          </cell>
        </row>
        <row r="784">
          <cell r="A784" t="str">
            <v>90514</v>
          </cell>
          <cell r="B784" t="str">
            <v>Trade Debtors - Group VWUK</v>
          </cell>
          <cell r="C784" t="str">
            <v>A</v>
          </cell>
          <cell r="D784">
            <v>36938</v>
          </cell>
        </row>
        <row r="785">
          <cell r="A785" t="str">
            <v>90515</v>
          </cell>
          <cell r="B785" t="str">
            <v>Sales Ledger   GDE Companies</v>
          </cell>
          <cell r="C785" t="str">
            <v>A</v>
          </cell>
          <cell r="D785">
            <v>36185</v>
          </cell>
        </row>
        <row r="786">
          <cell r="A786" t="str">
            <v>90520</v>
          </cell>
          <cell r="B786" t="str">
            <v>Sales Ledger   Cash Control Account</v>
          </cell>
          <cell r="C786" t="str">
            <v>A</v>
          </cell>
          <cell r="D786">
            <v>36185</v>
          </cell>
        </row>
        <row r="787">
          <cell r="A787" t="str">
            <v>90525</v>
          </cell>
          <cell r="B787" t="str">
            <v>Sales Ledger   Refunds</v>
          </cell>
          <cell r="C787" t="str">
            <v>A</v>
          </cell>
          <cell r="D787">
            <v>36185</v>
          </cell>
        </row>
        <row r="788">
          <cell r="A788" t="str">
            <v>90530</v>
          </cell>
          <cell r="B788" t="str">
            <v>Sales Ledger   Unders/Overs</v>
          </cell>
          <cell r="C788" t="str">
            <v>A</v>
          </cell>
          <cell r="D788">
            <v>36185</v>
          </cell>
        </row>
        <row r="789">
          <cell r="A789" t="str">
            <v>90535</v>
          </cell>
          <cell r="B789" t="str">
            <v>Sales Ledger   Provision for Bad Debts</v>
          </cell>
          <cell r="C789" t="str">
            <v>A</v>
          </cell>
          <cell r="D789">
            <v>36185</v>
          </cell>
        </row>
        <row r="790">
          <cell r="A790" t="str">
            <v>90536</v>
          </cell>
          <cell r="B790" t="str">
            <v>Bad Debt Reclaims</v>
          </cell>
          <cell r="C790" t="str">
            <v>A</v>
          </cell>
          <cell r="D790">
            <v>37960</v>
          </cell>
        </row>
        <row r="791">
          <cell r="A791" t="str">
            <v>90537</v>
          </cell>
          <cell r="B791" t="str">
            <v>Bad Dept Suspense</v>
          </cell>
          <cell r="C791" t="str">
            <v>A</v>
          </cell>
          <cell r="D791">
            <v>37960</v>
          </cell>
        </row>
        <row r="792">
          <cell r="A792" t="str">
            <v>90540</v>
          </cell>
          <cell r="B792" t="str">
            <v>Mid Southern Bulk Supply</v>
          </cell>
          <cell r="C792" t="str">
            <v>A</v>
          </cell>
          <cell r="D792">
            <v>36635</v>
          </cell>
        </row>
        <row r="793">
          <cell r="A793" t="str">
            <v>90541</v>
          </cell>
          <cell r="B793" t="str">
            <v>Southern Region Mid Southern Water Bulk Supply</v>
          </cell>
          <cell r="C793" t="str">
            <v>A</v>
          </cell>
          <cell r="D793">
            <v>37291</v>
          </cell>
        </row>
        <row r="794">
          <cell r="A794" t="str">
            <v>90545</v>
          </cell>
          <cell r="B794" t="str">
            <v>Infrastructure Debtors</v>
          </cell>
          <cell r="C794" t="str">
            <v>A</v>
          </cell>
          <cell r="D794">
            <v>37440</v>
          </cell>
        </row>
        <row r="795">
          <cell r="A795" t="str">
            <v>90546</v>
          </cell>
          <cell r="B795" t="str">
            <v>Infrastructure Suspense</v>
          </cell>
          <cell r="C795" t="str">
            <v>A</v>
          </cell>
          <cell r="D795">
            <v>37440</v>
          </cell>
        </row>
        <row r="796">
          <cell r="A796" t="str">
            <v>90547</v>
          </cell>
          <cell r="B796" t="str">
            <v>Special Rechargeable Debtors</v>
          </cell>
          <cell r="C796" t="str">
            <v>A</v>
          </cell>
          <cell r="D796">
            <v>37440</v>
          </cell>
        </row>
        <row r="797">
          <cell r="A797" t="str">
            <v>90548</v>
          </cell>
          <cell r="B797" t="str">
            <v>VWP Costs</v>
          </cell>
          <cell r="C797" t="str">
            <v>A</v>
          </cell>
          <cell r="D797">
            <v>37440</v>
          </cell>
        </row>
        <row r="798">
          <cell r="A798" t="str">
            <v>90549</v>
          </cell>
          <cell r="B798" t="str">
            <v>VWP Overheads Rec</v>
          </cell>
          <cell r="C798" t="str">
            <v>A</v>
          </cell>
          <cell r="D798">
            <v>37440</v>
          </cell>
        </row>
        <row r="799">
          <cell r="A799" t="str">
            <v>90550</v>
          </cell>
          <cell r="B799" t="str">
            <v>Capita Insurance-Claims Management</v>
          </cell>
          <cell r="C799" t="str">
            <v>A</v>
          </cell>
          <cell r="D799">
            <v>38951</v>
          </cell>
        </row>
        <row r="800">
          <cell r="A800" t="str">
            <v>90560</v>
          </cell>
          <cell r="B800" t="str">
            <v>Rents Control</v>
          </cell>
          <cell r="C800" t="str">
            <v>A</v>
          </cell>
          <cell r="D800">
            <v>37440</v>
          </cell>
        </row>
        <row r="801">
          <cell r="A801" t="str">
            <v>90570</v>
          </cell>
          <cell r="B801" t="str">
            <v>Loans To VWCF</v>
          </cell>
          <cell r="C801" t="str">
            <v>A</v>
          </cell>
          <cell r="D801">
            <v>37951</v>
          </cell>
        </row>
        <row r="802">
          <cell r="A802" t="str">
            <v>90571</v>
          </cell>
          <cell r="B802" t="str">
            <v>Loans To VWCF (Notes)</v>
          </cell>
          <cell r="C802" t="str">
            <v>A</v>
          </cell>
          <cell r="D802">
            <v>37960</v>
          </cell>
        </row>
        <row r="803">
          <cell r="A803" t="str">
            <v>90572</v>
          </cell>
          <cell r="B803" t="str">
            <v>Loans To VWSa</v>
          </cell>
          <cell r="C803" t="str">
            <v>A</v>
          </cell>
          <cell r="D803">
            <v>37951</v>
          </cell>
        </row>
        <row r="804">
          <cell r="A804" t="str">
            <v>90573</v>
          </cell>
          <cell r="B804" t="str">
            <v>Loans To VWIL</v>
          </cell>
          <cell r="C804" t="str">
            <v>A</v>
          </cell>
          <cell r="D804">
            <v>37951</v>
          </cell>
        </row>
        <row r="805">
          <cell r="A805" t="str">
            <v>90574</v>
          </cell>
          <cell r="B805" t="str">
            <v>Loans To VWIOL</v>
          </cell>
          <cell r="C805" t="str">
            <v>A</v>
          </cell>
          <cell r="D805">
            <v>37951</v>
          </cell>
        </row>
        <row r="806">
          <cell r="A806" t="str">
            <v>90575</v>
          </cell>
          <cell r="B806" t="str">
            <v>Loans To VWUK</v>
          </cell>
          <cell r="C806" t="str">
            <v>A</v>
          </cell>
          <cell r="D806">
            <v>38044</v>
          </cell>
        </row>
        <row r="807">
          <cell r="A807" t="str">
            <v>90576</v>
          </cell>
          <cell r="B807" t="str">
            <v>Loans To F&amp;D (Loan)</v>
          </cell>
          <cell r="C807" t="str">
            <v>A</v>
          </cell>
          <cell r="D807">
            <v>37960</v>
          </cell>
        </row>
        <row r="808">
          <cell r="A808" t="str">
            <v>90577</v>
          </cell>
          <cell r="B808" t="str">
            <v>Loans To T100 (Loan)</v>
          </cell>
          <cell r="C808" t="str">
            <v>A</v>
          </cell>
          <cell r="D808">
            <v>37960</v>
          </cell>
        </row>
        <row r="809">
          <cell r="A809" t="str">
            <v>90578</v>
          </cell>
          <cell r="B809" t="str">
            <v>Loans To TVW (Loan)</v>
          </cell>
          <cell r="C809" t="str">
            <v>A</v>
          </cell>
          <cell r="D809">
            <v>37960</v>
          </cell>
        </row>
        <row r="810">
          <cell r="A810" t="str">
            <v>90580</v>
          </cell>
          <cell r="B810" t="str">
            <v>Loans To F&amp;D (OD)</v>
          </cell>
          <cell r="C810" t="str">
            <v>A</v>
          </cell>
          <cell r="D810">
            <v>37960</v>
          </cell>
        </row>
        <row r="811">
          <cell r="A811" t="str">
            <v>90581</v>
          </cell>
          <cell r="B811" t="str">
            <v>Loans To TVW (OD)</v>
          </cell>
          <cell r="C811" t="str">
            <v>A</v>
          </cell>
          <cell r="D811">
            <v>37960</v>
          </cell>
        </row>
        <row r="812">
          <cell r="A812" t="str">
            <v>90582</v>
          </cell>
          <cell r="B812" t="str">
            <v>Loans To T100 (OD)</v>
          </cell>
          <cell r="C812" t="str">
            <v>A</v>
          </cell>
          <cell r="D812">
            <v>37960</v>
          </cell>
        </row>
        <row r="813">
          <cell r="A813" t="str">
            <v>90583</v>
          </cell>
          <cell r="B813" t="str">
            <v>Loans To VWPa (OD)</v>
          </cell>
          <cell r="C813" t="str">
            <v>A</v>
          </cell>
          <cell r="D813">
            <v>37960</v>
          </cell>
        </row>
        <row r="814">
          <cell r="A814" t="str">
            <v>90584</v>
          </cell>
          <cell r="B814" t="str">
            <v>Loans To OEG</v>
          </cell>
          <cell r="C814" t="str">
            <v>A</v>
          </cell>
          <cell r="D814">
            <v>37960</v>
          </cell>
        </row>
        <row r="815">
          <cell r="A815" t="str">
            <v>90585</v>
          </cell>
          <cell r="B815" t="str">
            <v>Loans To Connex</v>
          </cell>
          <cell r="C815" t="str">
            <v>A</v>
          </cell>
          <cell r="D815">
            <v>37960</v>
          </cell>
        </row>
        <row r="816">
          <cell r="A816" t="str">
            <v>90586</v>
          </cell>
          <cell r="B816" t="str">
            <v>Loans To JBS</v>
          </cell>
          <cell r="C816" t="str">
            <v>A</v>
          </cell>
          <cell r="D816">
            <v>37960</v>
          </cell>
        </row>
        <row r="817">
          <cell r="A817" t="str">
            <v>90587</v>
          </cell>
          <cell r="B817" t="str">
            <v>Loans To VWOIL</v>
          </cell>
          <cell r="C817" t="str">
            <v>A</v>
          </cell>
          <cell r="D817">
            <v>38077</v>
          </cell>
        </row>
        <row r="818">
          <cell r="A818" t="str">
            <v>90588</v>
          </cell>
          <cell r="B818" t="str">
            <v>Loan To VUK</v>
          </cell>
          <cell r="C818" t="str">
            <v>A</v>
          </cell>
          <cell r="D818">
            <v>38863</v>
          </cell>
        </row>
        <row r="819">
          <cell r="A819" t="str">
            <v>90589</v>
          </cell>
          <cell r="B819" t="str">
            <v>Loan To VE</v>
          </cell>
          <cell r="C819" t="str">
            <v>A</v>
          </cell>
          <cell r="D819">
            <v>38863</v>
          </cell>
        </row>
        <row r="820">
          <cell r="A820" t="str">
            <v>90600</v>
          </cell>
          <cell r="B820" t="str">
            <v>VAT   Input Tax</v>
          </cell>
          <cell r="C820" t="str">
            <v>L</v>
          </cell>
          <cell r="D820">
            <v>36185</v>
          </cell>
        </row>
        <row r="821">
          <cell r="A821" t="str">
            <v>90605</v>
          </cell>
          <cell r="B821" t="str">
            <v>VAT   Output Tax</v>
          </cell>
          <cell r="C821" t="str">
            <v>A</v>
          </cell>
          <cell r="D821">
            <v>36185</v>
          </cell>
        </row>
        <row r="822">
          <cell r="A822" t="str">
            <v>90607</v>
          </cell>
          <cell r="B822" t="str">
            <v>VAT Water</v>
          </cell>
          <cell r="C822" t="str">
            <v>A</v>
          </cell>
          <cell r="D822">
            <v>37440</v>
          </cell>
        </row>
        <row r="823">
          <cell r="A823" t="str">
            <v>90610</v>
          </cell>
          <cell r="B823" t="str">
            <v>VAT   Sales Ledger Bad Debts</v>
          </cell>
          <cell r="C823" t="str">
            <v>A</v>
          </cell>
          <cell r="D823">
            <v>36185</v>
          </cell>
        </row>
        <row r="824">
          <cell r="A824" t="str">
            <v>90615</v>
          </cell>
          <cell r="B824" t="str">
            <v>VAT   Custima Bad Debts</v>
          </cell>
          <cell r="C824" t="str">
            <v>A</v>
          </cell>
          <cell r="D824">
            <v>36185</v>
          </cell>
        </row>
        <row r="825">
          <cell r="A825" t="str">
            <v>90620</v>
          </cell>
          <cell r="B825" t="str">
            <v>VAT   Payments Received</v>
          </cell>
          <cell r="C825" t="str">
            <v>A</v>
          </cell>
          <cell r="D825">
            <v>36185</v>
          </cell>
        </row>
        <row r="826">
          <cell r="A826" t="str">
            <v>90625</v>
          </cell>
          <cell r="B826" t="str">
            <v>VAT - Suspense (Salad)</v>
          </cell>
          <cell r="C826" t="str">
            <v>A</v>
          </cell>
          <cell r="D826">
            <v>37950</v>
          </cell>
        </row>
        <row r="827">
          <cell r="A827" t="str">
            <v>90630</v>
          </cell>
          <cell r="B827" t="str">
            <v>VAT - Control (Irl)</v>
          </cell>
          <cell r="C827" t="str">
            <v>A</v>
          </cell>
          <cell r="D827">
            <v>37960</v>
          </cell>
        </row>
        <row r="828">
          <cell r="A828" t="str">
            <v>90631</v>
          </cell>
          <cell r="B828" t="str">
            <v>VAT - Control (European)</v>
          </cell>
          <cell r="C828" t="str">
            <v>A</v>
          </cell>
          <cell r="D828">
            <v>38033</v>
          </cell>
        </row>
        <row r="829">
          <cell r="A829" t="str">
            <v>90640</v>
          </cell>
          <cell r="B829" t="str">
            <v>VAT Sports Club</v>
          </cell>
          <cell r="C829" t="str">
            <v>A</v>
          </cell>
          <cell r="D829">
            <v>36635</v>
          </cell>
        </row>
        <row r="830">
          <cell r="A830" t="str">
            <v>90645</v>
          </cell>
          <cell r="B830" t="str">
            <v>VAT Control Account</v>
          </cell>
          <cell r="C830" t="str">
            <v>A</v>
          </cell>
          <cell r="D830">
            <v>36635</v>
          </cell>
        </row>
        <row r="831">
          <cell r="A831" t="str">
            <v>90646</v>
          </cell>
          <cell r="B831" t="str">
            <v>Curr a/c: VWUK (St Albans Treasury)</v>
          </cell>
          <cell r="C831" t="str">
            <v>A</v>
          </cell>
          <cell r="D831">
            <v>38863</v>
          </cell>
        </row>
        <row r="832">
          <cell r="A832" t="str">
            <v>90647</v>
          </cell>
          <cell r="B832" t="str">
            <v>Curr a/c: VWUL Tfr (VWPL to VWUK)</v>
          </cell>
          <cell r="C832" t="str">
            <v>A</v>
          </cell>
          <cell r="D832">
            <v>38042</v>
          </cell>
        </row>
        <row r="833">
          <cell r="A833" t="str">
            <v>90648</v>
          </cell>
          <cell r="B833" t="str">
            <v>Curr a/c: VWUL Tfr (VWUK to VWUL Income)</v>
          </cell>
          <cell r="C833" t="str">
            <v>A</v>
          </cell>
          <cell r="D833">
            <v>38042</v>
          </cell>
        </row>
        <row r="834">
          <cell r="A834" t="str">
            <v>90649</v>
          </cell>
          <cell r="B834" t="str">
            <v>Curr a/c: VWUL Tfr (VWUK to VWUL Costs)</v>
          </cell>
          <cell r="C834" t="str">
            <v>A</v>
          </cell>
          <cell r="D834">
            <v>38042</v>
          </cell>
        </row>
        <row r="835">
          <cell r="A835" t="str">
            <v>90650</v>
          </cell>
          <cell r="B835" t="str">
            <v>Curr a/c - F &amp; D</v>
          </cell>
          <cell r="C835" t="str">
            <v>A</v>
          </cell>
          <cell r="D835">
            <v>37960</v>
          </cell>
        </row>
        <row r="836">
          <cell r="A836" t="str">
            <v>90651</v>
          </cell>
          <cell r="B836" t="str">
            <v>Curr a/c - NSW</v>
          </cell>
          <cell r="C836" t="str">
            <v>A</v>
          </cell>
          <cell r="D836">
            <v>37960</v>
          </cell>
        </row>
        <row r="837">
          <cell r="A837" t="str">
            <v>90652</v>
          </cell>
          <cell r="B837" t="str">
            <v>Curr a/c - T100</v>
          </cell>
          <cell r="C837" t="str">
            <v>A</v>
          </cell>
          <cell r="D837">
            <v>37960</v>
          </cell>
        </row>
        <row r="838">
          <cell r="A838" t="str">
            <v>90653</v>
          </cell>
          <cell r="B838" t="str">
            <v>Curr a/c - TVW</v>
          </cell>
          <cell r="C838" t="str">
            <v>A</v>
          </cell>
          <cell r="D838">
            <v>37960</v>
          </cell>
        </row>
        <row r="839">
          <cell r="A839" t="str">
            <v>90654</v>
          </cell>
          <cell r="B839" t="str">
            <v>Curr a/c - VWUK</v>
          </cell>
          <cell r="C839" t="str">
            <v>A</v>
          </cell>
          <cell r="D839">
            <v>37960</v>
          </cell>
        </row>
        <row r="840">
          <cell r="A840" t="str">
            <v>90655</v>
          </cell>
          <cell r="B840" t="str">
            <v>Curr a/c - VWPL/VWUK (projects)</v>
          </cell>
          <cell r="C840" t="str">
            <v>A</v>
          </cell>
          <cell r="D840">
            <v>37960</v>
          </cell>
        </row>
        <row r="841">
          <cell r="A841" t="str">
            <v>90656</v>
          </cell>
          <cell r="B841" t="str">
            <v>Curr a/c - VWCF</v>
          </cell>
          <cell r="C841" t="str">
            <v>A</v>
          </cell>
          <cell r="D841">
            <v>37960</v>
          </cell>
        </row>
        <row r="842">
          <cell r="A842" t="str">
            <v>90657</v>
          </cell>
          <cell r="B842" t="str">
            <v>Curr a/c - VWPL (general)</v>
          </cell>
          <cell r="C842" t="str">
            <v>A</v>
          </cell>
          <cell r="D842">
            <v>37960</v>
          </cell>
        </row>
        <row r="843">
          <cell r="A843" t="str">
            <v>90658</v>
          </cell>
          <cell r="B843" t="str">
            <v>Curr a/c - VUK</v>
          </cell>
          <cell r="C843" t="str">
            <v>A</v>
          </cell>
          <cell r="D843">
            <v>37960</v>
          </cell>
        </row>
        <row r="844">
          <cell r="A844" t="str">
            <v>90659</v>
          </cell>
          <cell r="B844" t="str">
            <v>Curr a/c - Singapore</v>
          </cell>
          <cell r="C844" t="str">
            <v>A</v>
          </cell>
          <cell r="D844">
            <v>37950</v>
          </cell>
        </row>
        <row r="845">
          <cell r="A845" t="str">
            <v>90660</v>
          </cell>
          <cell r="B845" t="str">
            <v>Curr a/c - VWPa</v>
          </cell>
          <cell r="C845" t="str">
            <v>A</v>
          </cell>
          <cell r="D845">
            <v>37960</v>
          </cell>
        </row>
        <row r="846">
          <cell r="A846" t="str">
            <v>90661</v>
          </cell>
          <cell r="B846" t="str">
            <v>Curr a/c - Connex SE</v>
          </cell>
          <cell r="C846" t="str">
            <v>A</v>
          </cell>
          <cell r="D846">
            <v>37960</v>
          </cell>
        </row>
        <row r="847">
          <cell r="A847" t="str">
            <v>90662</v>
          </cell>
          <cell r="B847" t="str">
            <v>Curr a/c - VWOIL</v>
          </cell>
          <cell r="C847" t="str">
            <v>A</v>
          </cell>
          <cell r="D847">
            <v>37960</v>
          </cell>
        </row>
        <row r="848">
          <cell r="A848" t="str">
            <v>90663</v>
          </cell>
          <cell r="B848" t="str">
            <v>Curr a/c - VW Asis (T Chatfield)</v>
          </cell>
          <cell r="C848" t="str">
            <v>A</v>
          </cell>
          <cell r="D848">
            <v>37960</v>
          </cell>
        </row>
        <row r="849">
          <cell r="A849" t="str">
            <v>90664</v>
          </cell>
          <cell r="B849" t="str">
            <v>Curr a/c - Dalkia Group</v>
          </cell>
          <cell r="C849" t="str">
            <v>A</v>
          </cell>
          <cell r="D849">
            <v>37960</v>
          </cell>
        </row>
        <row r="850">
          <cell r="A850" t="str">
            <v>90665</v>
          </cell>
          <cell r="B850" t="str">
            <v>Curr a/c - Onyx</v>
          </cell>
          <cell r="C850" t="str">
            <v>A</v>
          </cell>
          <cell r="D850">
            <v>37960</v>
          </cell>
        </row>
        <row r="851">
          <cell r="A851" t="str">
            <v>90666</v>
          </cell>
          <cell r="B851" t="str">
            <v>Curr a/c - OEG/OET</v>
          </cell>
          <cell r="C851" t="str">
            <v>A</v>
          </cell>
          <cell r="D851">
            <v>37960</v>
          </cell>
        </row>
        <row r="852">
          <cell r="A852" t="str">
            <v>90667</v>
          </cell>
          <cell r="B852" t="str">
            <v>Curr a/c - VWIOL</v>
          </cell>
          <cell r="C852" t="str">
            <v>A</v>
          </cell>
          <cell r="D852">
            <v>37950</v>
          </cell>
        </row>
        <row r="853">
          <cell r="A853" t="str">
            <v>90668</v>
          </cell>
          <cell r="B853" t="str">
            <v>Curr a/c - GUH</v>
          </cell>
          <cell r="C853" t="str">
            <v>A</v>
          </cell>
          <cell r="D853">
            <v>37960</v>
          </cell>
        </row>
        <row r="854">
          <cell r="A854" t="str">
            <v>90669</v>
          </cell>
          <cell r="B854" t="str">
            <v>Curr a/c - Psec</v>
          </cell>
          <cell r="C854" t="str">
            <v>A</v>
          </cell>
          <cell r="D854">
            <v>37960</v>
          </cell>
        </row>
        <row r="855">
          <cell r="A855" t="str">
            <v>90670</v>
          </cell>
          <cell r="B855" t="str">
            <v>Curr a/c - Misc</v>
          </cell>
          <cell r="C855" t="str">
            <v>A</v>
          </cell>
          <cell r="D855">
            <v>37960</v>
          </cell>
        </row>
        <row r="856">
          <cell r="A856" t="str">
            <v>90671</v>
          </cell>
          <cell r="B856" t="str">
            <v>Curr a/c - GU Scotland</v>
          </cell>
          <cell r="C856" t="str">
            <v>A</v>
          </cell>
          <cell r="D856">
            <v>37960</v>
          </cell>
        </row>
        <row r="857">
          <cell r="A857" t="str">
            <v>90672</v>
          </cell>
          <cell r="B857" t="str">
            <v>Curr a/c - India Office</v>
          </cell>
          <cell r="C857" t="str">
            <v>A</v>
          </cell>
          <cell r="D857">
            <v>37960</v>
          </cell>
        </row>
        <row r="858">
          <cell r="A858" t="str">
            <v>90673</v>
          </cell>
          <cell r="B858" t="str">
            <v>Curr a/c - Culligan</v>
          </cell>
          <cell r="C858" t="str">
            <v>A</v>
          </cell>
          <cell r="D858">
            <v>37960</v>
          </cell>
        </row>
        <row r="859">
          <cell r="A859" t="str">
            <v>90674</v>
          </cell>
          <cell r="B859" t="str">
            <v>Curr a/c - Vivendi SA - Paris</v>
          </cell>
          <cell r="C859" t="str">
            <v>A</v>
          </cell>
          <cell r="D859">
            <v>37960</v>
          </cell>
        </row>
        <row r="860">
          <cell r="A860" t="str">
            <v>90675</v>
          </cell>
          <cell r="B860" t="str">
            <v>Curr a/c - Mercer</v>
          </cell>
          <cell r="C860" t="str">
            <v>A</v>
          </cell>
          <cell r="D860">
            <v>37960</v>
          </cell>
        </row>
        <row r="861">
          <cell r="A861" t="str">
            <v>90676</v>
          </cell>
          <cell r="B861" t="str">
            <v>Curr a/c - V. Universal</v>
          </cell>
          <cell r="C861" t="str">
            <v>A</v>
          </cell>
          <cell r="D861">
            <v>37960</v>
          </cell>
        </row>
        <row r="862">
          <cell r="A862" t="str">
            <v>90677</v>
          </cell>
          <cell r="B862" t="str">
            <v>Curr a/c - V. Environment</v>
          </cell>
          <cell r="C862" t="str">
            <v>A</v>
          </cell>
          <cell r="D862">
            <v>37950</v>
          </cell>
        </row>
        <row r="863">
          <cell r="A863" t="str">
            <v>90678</v>
          </cell>
          <cell r="B863" t="str">
            <v>Curr a/c - Seureca</v>
          </cell>
          <cell r="C863" t="str">
            <v>A</v>
          </cell>
          <cell r="D863">
            <v>37960</v>
          </cell>
        </row>
        <row r="864">
          <cell r="A864" t="str">
            <v>90679</v>
          </cell>
          <cell r="B864" t="str">
            <v>Curr a/c - Micropower</v>
          </cell>
          <cell r="C864" t="str">
            <v>A</v>
          </cell>
          <cell r="D864">
            <v>37960</v>
          </cell>
        </row>
        <row r="865">
          <cell r="A865" t="str">
            <v>90680</v>
          </cell>
          <cell r="B865" t="str">
            <v>Curr a/c - VW India Private</v>
          </cell>
          <cell r="C865" t="str">
            <v>A</v>
          </cell>
          <cell r="D865">
            <v>37960</v>
          </cell>
        </row>
        <row r="866">
          <cell r="A866" t="str">
            <v>90681</v>
          </cell>
          <cell r="B866" t="str">
            <v>Curr a/c - Indianapolis</v>
          </cell>
          <cell r="C866" t="str">
            <v>A</v>
          </cell>
          <cell r="D866">
            <v>37960</v>
          </cell>
        </row>
        <row r="867">
          <cell r="A867" t="str">
            <v>90682</v>
          </cell>
          <cell r="B867" t="str">
            <v>Curr a/c - VW Korea</v>
          </cell>
          <cell r="C867" t="str">
            <v>A</v>
          </cell>
          <cell r="D867">
            <v>37950</v>
          </cell>
        </row>
        <row r="868">
          <cell r="A868" t="str">
            <v>90683</v>
          </cell>
          <cell r="B868" t="str">
            <v>Curr a/c - Rickmansworth Water</v>
          </cell>
          <cell r="C868" t="str">
            <v>A</v>
          </cell>
          <cell r="D868">
            <v>37960</v>
          </cell>
        </row>
        <row r="869">
          <cell r="A869" t="str">
            <v>90684</v>
          </cell>
          <cell r="B869" t="str">
            <v>Curr a/c - TVWS</v>
          </cell>
          <cell r="C869" t="str">
            <v>A</v>
          </cell>
          <cell r="D869">
            <v>37960</v>
          </cell>
        </row>
        <row r="870">
          <cell r="A870" t="str">
            <v>90685</v>
          </cell>
          <cell r="B870" t="str">
            <v>Curr a/c - JBS</v>
          </cell>
          <cell r="C870" t="str">
            <v>A</v>
          </cell>
          <cell r="D870">
            <v>37960</v>
          </cell>
        </row>
        <row r="871">
          <cell r="A871" t="str">
            <v>90686</v>
          </cell>
          <cell r="B871" t="str">
            <v>Curr a/c - OQS</v>
          </cell>
          <cell r="C871" t="str">
            <v>A</v>
          </cell>
          <cell r="D871">
            <v>37960</v>
          </cell>
        </row>
        <row r="872">
          <cell r="A872" t="str">
            <v>90687</v>
          </cell>
          <cell r="B872" t="str">
            <v>Curr a/c - Anjou Services</v>
          </cell>
          <cell r="C872" t="str">
            <v>A</v>
          </cell>
          <cell r="D872">
            <v>37960</v>
          </cell>
        </row>
        <row r="873">
          <cell r="A873" t="str">
            <v>90688</v>
          </cell>
          <cell r="B873" t="str">
            <v>Curr a/c - VW AMI</v>
          </cell>
          <cell r="C873" t="str">
            <v>A</v>
          </cell>
          <cell r="D873">
            <v>37974</v>
          </cell>
        </row>
        <row r="874">
          <cell r="A874" t="str">
            <v>90689</v>
          </cell>
          <cell r="B874" t="str">
            <v>Curr a/c - Protean</v>
          </cell>
          <cell r="C874" t="str">
            <v>A</v>
          </cell>
          <cell r="D874">
            <v>38652</v>
          </cell>
        </row>
        <row r="875">
          <cell r="A875" t="str">
            <v>90690</v>
          </cell>
          <cell r="B875" t="str">
            <v>Curr a/c - TVW (accrual)</v>
          </cell>
          <cell r="C875" t="str">
            <v>A</v>
          </cell>
          <cell r="D875">
            <v>37960</v>
          </cell>
        </row>
        <row r="876">
          <cell r="A876" t="str">
            <v>90691</v>
          </cell>
          <cell r="B876" t="str">
            <v>Curr a/c - VWUK (accrual)</v>
          </cell>
          <cell r="C876" t="str">
            <v>A</v>
          </cell>
          <cell r="D876">
            <v>37960</v>
          </cell>
        </row>
        <row r="877">
          <cell r="A877" t="str">
            <v>90692</v>
          </cell>
          <cell r="B877" t="str">
            <v>Curr a/c - VWPa (accrual)</v>
          </cell>
          <cell r="C877" t="str">
            <v>A</v>
          </cell>
          <cell r="D877">
            <v>37960</v>
          </cell>
        </row>
        <row r="878">
          <cell r="A878" t="str">
            <v>90693</v>
          </cell>
          <cell r="B878" t="str">
            <v>Curr a/c - VWIOL (accrual)</v>
          </cell>
          <cell r="C878" t="str">
            <v>A</v>
          </cell>
          <cell r="D878">
            <v>37960</v>
          </cell>
        </row>
        <row r="879">
          <cell r="A879" t="str">
            <v>90694</v>
          </cell>
          <cell r="B879" t="str">
            <v>Curr a/c - F&amp;D (accrual)</v>
          </cell>
          <cell r="C879" t="str">
            <v>A</v>
          </cell>
          <cell r="D879">
            <v>37960</v>
          </cell>
        </row>
        <row r="880">
          <cell r="A880" t="str">
            <v>90695</v>
          </cell>
          <cell r="B880" t="str">
            <v>Curr a/c - T100 (accrual)</v>
          </cell>
          <cell r="C880" t="str">
            <v>A</v>
          </cell>
          <cell r="D880">
            <v>37960</v>
          </cell>
        </row>
        <row r="881">
          <cell r="A881" t="str">
            <v>90696</v>
          </cell>
          <cell r="B881" t="str">
            <v>Curr a/c - VWPL (accrual)</v>
          </cell>
          <cell r="C881" t="str">
            <v>A</v>
          </cell>
          <cell r="D881">
            <v>37960</v>
          </cell>
        </row>
        <row r="882">
          <cell r="A882" t="str">
            <v>90697</v>
          </cell>
          <cell r="B882" t="str">
            <v>Curr a/c - Other interco (accrual)</v>
          </cell>
          <cell r="C882" t="str">
            <v>A</v>
          </cell>
          <cell r="D882">
            <v>37960</v>
          </cell>
        </row>
        <row r="883">
          <cell r="A883" t="str">
            <v>90700</v>
          </cell>
          <cell r="B883" t="str">
            <v>Inter Group Company Recharge</v>
          </cell>
          <cell r="C883" t="str">
            <v>A</v>
          </cell>
          <cell r="D883">
            <v>35417</v>
          </cell>
        </row>
        <row r="884">
          <cell r="A884" t="str">
            <v>90701</v>
          </cell>
          <cell r="B884" t="str">
            <v>NS-Expenses to be Recharged</v>
          </cell>
          <cell r="C884" t="str">
            <v>A</v>
          </cell>
          <cell r="D884">
            <v>36473</v>
          </cell>
        </row>
        <row r="885">
          <cell r="A885" t="str">
            <v>90702</v>
          </cell>
          <cell r="B885" t="str">
            <v>Folk-Expenses to be Recharged</v>
          </cell>
          <cell r="C885" t="str">
            <v>A</v>
          </cell>
          <cell r="D885">
            <v>36473</v>
          </cell>
        </row>
        <row r="886">
          <cell r="A886" t="str">
            <v>90703</v>
          </cell>
          <cell r="B886" t="str">
            <v>THun-Expenses to be Recharged</v>
          </cell>
          <cell r="C886" t="str">
            <v>A</v>
          </cell>
          <cell r="D886">
            <v>36473</v>
          </cell>
        </row>
        <row r="887">
          <cell r="A887" t="str">
            <v>90704</v>
          </cell>
          <cell r="B887" t="str">
            <v>GUSTO Recharge Account</v>
          </cell>
          <cell r="C887" t="str">
            <v>A</v>
          </cell>
          <cell r="D887">
            <v>36635</v>
          </cell>
        </row>
        <row r="888">
          <cell r="A888" t="str">
            <v>90705</v>
          </cell>
          <cell r="B888" t="str">
            <v>Staff Housing Loans</v>
          </cell>
          <cell r="C888" t="str">
            <v>A</v>
          </cell>
          <cell r="D888">
            <v>35417</v>
          </cell>
        </row>
        <row r="889">
          <cell r="A889" t="str">
            <v>90706</v>
          </cell>
          <cell r="B889" t="str">
            <v>Inter-Co Adjustment A/C</v>
          </cell>
          <cell r="C889" t="str">
            <v>A</v>
          </cell>
          <cell r="D889">
            <v>36473</v>
          </cell>
        </row>
        <row r="890">
          <cell r="A890" t="str">
            <v>90707</v>
          </cell>
          <cell r="B890" t="str">
            <v>GUPL - Recharges from GUPA</v>
          </cell>
          <cell r="C890" t="str">
            <v>A</v>
          </cell>
          <cell r="D890">
            <v>36473</v>
          </cell>
        </row>
        <row r="891">
          <cell r="A891" t="str">
            <v>90708</v>
          </cell>
          <cell r="B891" t="str">
            <v>GU London - Void - Use 90709</v>
          </cell>
          <cell r="C891" t="str">
            <v>E</v>
          </cell>
          <cell r="D891">
            <v>37012</v>
          </cell>
        </row>
        <row r="892">
          <cell r="A892" t="str">
            <v>90709</v>
          </cell>
          <cell r="B892" t="str">
            <v>Vivendi UK - Recharges from Partnership</v>
          </cell>
          <cell r="C892" t="str">
            <v>A</v>
          </cell>
          <cell r="D892">
            <v>36712</v>
          </cell>
        </row>
        <row r="893">
          <cell r="A893" t="str">
            <v>90710</v>
          </cell>
          <cell r="B893" t="str">
            <v>Retentions held by GUP- TVWS</v>
          </cell>
          <cell r="C893" t="str">
            <v>A</v>
          </cell>
          <cell r="D893">
            <v>36473</v>
          </cell>
        </row>
        <row r="894">
          <cell r="A894" t="str">
            <v>90711</v>
          </cell>
          <cell r="B894" t="str">
            <v>VUK Treasury 1</v>
          </cell>
          <cell r="C894" t="str">
            <v>A</v>
          </cell>
          <cell r="D894">
            <v>38863</v>
          </cell>
        </row>
        <row r="895">
          <cell r="A895" t="str">
            <v>90712</v>
          </cell>
          <cell r="B895" t="str">
            <v>Retentions held by GUP -Southern Region</v>
          </cell>
          <cell r="C895" t="str">
            <v>A</v>
          </cell>
          <cell r="D895">
            <v>37291</v>
          </cell>
        </row>
        <row r="896">
          <cell r="A896" t="str">
            <v>90713</v>
          </cell>
          <cell r="B896" t="str">
            <v>VUK Treasury 2</v>
          </cell>
          <cell r="C896" t="str">
            <v>A</v>
          </cell>
          <cell r="D896">
            <v>38863</v>
          </cell>
        </row>
        <row r="897">
          <cell r="A897" t="str">
            <v>90714</v>
          </cell>
          <cell r="B897" t="str">
            <v>Retentionsheld by GUP- F&amp;D</v>
          </cell>
          <cell r="C897" t="str">
            <v>A</v>
          </cell>
          <cell r="D897">
            <v>36473</v>
          </cell>
        </row>
        <row r="898">
          <cell r="A898" t="str">
            <v>90715</v>
          </cell>
          <cell r="B898" t="str">
            <v>Other Staff Loans</v>
          </cell>
          <cell r="C898" t="str">
            <v>A</v>
          </cell>
          <cell r="D898">
            <v>35417</v>
          </cell>
        </row>
        <row r="899">
          <cell r="A899" t="str">
            <v>90716</v>
          </cell>
          <cell r="B899" t="str">
            <v>Staff Sales</v>
          </cell>
          <cell r="C899" t="str">
            <v>A</v>
          </cell>
          <cell r="D899">
            <v>36635</v>
          </cell>
        </row>
        <row r="900">
          <cell r="A900" t="str">
            <v>90717</v>
          </cell>
          <cell r="B900" t="str">
            <v>Accrued Workstream Recharges to TVW</v>
          </cell>
          <cell r="C900" t="str">
            <v>A</v>
          </cell>
          <cell r="D900">
            <v>37211</v>
          </cell>
        </row>
        <row r="901">
          <cell r="A901" t="str">
            <v>90718</v>
          </cell>
          <cell r="B901" t="str">
            <v>Deposits</v>
          </cell>
          <cell r="C901" t="str">
            <v>A</v>
          </cell>
          <cell r="D901">
            <v>36473</v>
          </cell>
        </row>
        <row r="902">
          <cell r="A902" t="str">
            <v>90719</v>
          </cell>
          <cell r="B902" t="str">
            <v>Asset Suspense Account</v>
          </cell>
          <cell r="C902" t="str">
            <v>A</v>
          </cell>
          <cell r="D902">
            <v>36473</v>
          </cell>
        </row>
        <row r="903">
          <cell r="A903" t="str">
            <v>90720</v>
          </cell>
          <cell r="B903" t="str">
            <v>Staff Payroll Advances</v>
          </cell>
          <cell r="C903" t="str">
            <v>A</v>
          </cell>
          <cell r="D903">
            <v>35417</v>
          </cell>
        </row>
        <row r="904">
          <cell r="A904" t="str">
            <v>90721</v>
          </cell>
          <cell r="B904" t="str">
            <v>Cash Advances</v>
          </cell>
          <cell r="C904" t="str">
            <v>A</v>
          </cell>
          <cell r="D904">
            <v>37960</v>
          </cell>
        </row>
        <row r="905">
          <cell r="A905" t="str">
            <v>90722</v>
          </cell>
          <cell r="B905" t="str">
            <v>Printing &amp; Stationery</v>
          </cell>
          <cell r="C905" t="str">
            <v>A</v>
          </cell>
          <cell r="D905">
            <v>37440</v>
          </cell>
        </row>
        <row r="906">
          <cell r="A906" t="str">
            <v>90723</v>
          </cell>
          <cell r="B906" t="str">
            <v>Eye Care Vouchers</v>
          </cell>
          <cell r="C906" t="str">
            <v>A</v>
          </cell>
          <cell r="D906">
            <v>37440</v>
          </cell>
        </row>
        <row r="907">
          <cell r="A907" t="str">
            <v>90725</v>
          </cell>
          <cell r="B907" t="str">
            <v>Mace Rechargeable Costs</v>
          </cell>
          <cell r="C907" t="str">
            <v>A</v>
          </cell>
          <cell r="D907">
            <v>39146</v>
          </cell>
        </row>
        <row r="908">
          <cell r="A908" t="str">
            <v>90726</v>
          </cell>
          <cell r="B908" t="str">
            <v>Petrol Card</v>
          </cell>
          <cell r="C908" t="str">
            <v>A</v>
          </cell>
          <cell r="D908">
            <v>37960</v>
          </cell>
        </row>
        <row r="909">
          <cell r="A909" t="str">
            <v>90727</v>
          </cell>
          <cell r="B909" t="str">
            <v>PHH reclaim</v>
          </cell>
          <cell r="C909" t="str">
            <v>L</v>
          </cell>
          <cell r="D909">
            <v>37960</v>
          </cell>
        </row>
        <row r="910">
          <cell r="A910" t="str">
            <v>90731</v>
          </cell>
          <cell r="B910" t="str">
            <v>Rec of Phoenix Leeds Costs</v>
          </cell>
          <cell r="C910" t="str">
            <v>A</v>
          </cell>
          <cell r="D910">
            <v>37960</v>
          </cell>
        </row>
        <row r="911">
          <cell r="A911" t="str">
            <v>90732</v>
          </cell>
          <cell r="B911" t="str">
            <v>Prov of Phoenix Leeds Costs</v>
          </cell>
          <cell r="C911" t="str">
            <v>A</v>
          </cell>
          <cell r="D911">
            <v>37960</v>
          </cell>
        </row>
        <row r="912">
          <cell r="A912" t="str">
            <v>90733</v>
          </cell>
          <cell r="B912" t="str">
            <v>VWIL Indemnity Income Receivable</v>
          </cell>
          <cell r="C912" t="str">
            <v>A</v>
          </cell>
          <cell r="D912">
            <v>37960</v>
          </cell>
        </row>
        <row r="913">
          <cell r="A913" t="str">
            <v>90734</v>
          </cell>
          <cell r="B913" t="str">
            <v>Southern Project Costs</v>
          </cell>
          <cell r="C913" t="str">
            <v>A</v>
          </cell>
          <cell r="D913">
            <v>37974</v>
          </cell>
        </row>
        <row r="914">
          <cell r="A914" t="str">
            <v>90735</v>
          </cell>
          <cell r="B914" t="str">
            <v>LA Commission in Advance   Thames</v>
          </cell>
          <cell r="C914" t="str">
            <v>A</v>
          </cell>
          <cell r="D914">
            <v>36185</v>
          </cell>
        </row>
        <row r="915">
          <cell r="A915" t="str">
            <v>90740</v>
          </cell>
          <cell r="B915" t="str">
            <v>LA Commission in Advance   Anglian</v>
          </cell>
          <cell r="C915" t="str">
            <v>A</v>
          </cell>
          <cell r="D915">
            <v>36185</v>
          </cell>
        </row>
        <row r="916">
          <cell r="A916" t="str">
            <v>90750</v>
          </cell>
          <cell r="B916" t="str">
            <v>Pension Control   GDE Ret Benefit Scheme</v>
          </cell>
          <cell r="C916" t="str">
            <v>A</v>
          </cell>
          <cell r="D916">
            <v>36185</v>
          </cell>
        </row>
        <row r="917">
          <cell r="A917" t="str">
            <v>90755</v>
          </cell>
          <cell r="B917" t="str">
            <v>Pension Control   GU Plc Water Co Pension</v>
          </cell>
          <cell r="C917" t="str">
            <v>A</v>
          </cell>
          <cell r="D917">
            <v>36185</v>
          </cell>
        </row>
        <row r="918">
          <cell r="A918" t="str">
            <v>90760</v>
          </cell>
          <cell r="B918" t="str">
            <v>Pension Control   MPM</v>
          </cell>
          <cell r="C918" t="str">
            <v>A</v>
          </cell>
          <cell r="D918">
            <v>36185</v>
          </cell>
        </row>
        <row r="919">
          <cell r="A919" t="str">
            <v>90765</v>
          </cell>
          <cell r="B919" t="str">
            <v>PA Subcontractor Invoices</v>
          </cell>
          <cell r="C919" t="str">
            <v>A</v>
          </cell>
          <cell r="D919">
            <v>35417</v>
          </cell>
        </row>
        <row r="920">
          <cell r="A920" t="str">
            <v>90781</v>
          </cell>
          <cell r="B920" t="str">
            <v>Insurance Control - 2002 &amp; prior</v>
          </cell>
          <cell r="C920" t="str">
            <v>A</v>
          </cell>
          <cell r="D920">
            <v>37960</v>
          </cell>
        </row>
        <row r="921">
          <cell r="A921" t="str">
            <v>90782</v>
          </cell>
          <cell r="B921" t="str">
            <v>Insurance Control - Post 2002</v>
          </cell>
          <cell r="C921" t="str">
            <v>A</v>
          </cell>
          <cell r="D921">
            <v>37960</v>
          </cell>
        </row>
        <row r="922">
          <cell r="A922" t="str">
            <v>90783</v>
          </cell>
          <cell r="B922" t="str">
            <v>Insurance (Crawfords VWUK Trust a/c)</v>
          </cell>
          <cell r="C922" t="str">
            <v>A</v>
          </cell>
          <cell r="D922">
            <v>38289</v>
          </cell>
        </row>
        <row r="923">
          <cell r="A923" t="str">
            <v>90784</v>
          </cell>
          <cell r="B923" t="str">
            <v>Insurance (Crawfords Claim Handling Fee)</v>
          </cell>
          <cell r="C923" t="str">
            <v>A</v>
          </cell>
          <cell r="D923">
            <v>38289</v>
          </cell>
        </row>
        <row r="924">
          <cell r="A924" t="str">
            <v>90785</v>
          </cell>
          <cell r="B924" t="str">
            <v>WRC Loan Stock</v>
          </cell>
          <cell r="C924" t="str">
            <v>A</v>
          </cell>
          <cell r="D924">
            <v>35417</v>
          </cell>
        </row>
        <row r="925">
          <cell r="A925" t="str">
            <v>90790</v>
          </cell>
          <cell r="B925" t="str">
            <v>Other Debtors</v>
          </cell>
          <cell r="C925" t="str">
            <v>A</v>
          </cell>
          <cell r="D925">
            <v>35417</v>
          </cell>
        </row>
        <row r="926">
          <cell r="A926" t="str">
            <v>90800</v>
          </cell>
          <cell r="B926" t="str">
            <v>Prepayments   General</v>
          </cell>
          <cell r="C926" t="str">
            <v>A</v>
          </cell>
          <cell r="D926">
            <v>36185</v>
          </cell>
        </row>
        <row r="927">
          <cell r="A927" t="str">
            <v>90801</v>
          </cell>
          <cell r="B927" t="str">
            <v>Prepayments payables</v>
          </cell>
          <cell r="C927" t="str">
            <v>A</v>
          </cell>
          <cell r="D927">
            <v>36473</v>
          </cell>
        </row>
        <row r="928">
          <cell r="A928" t="str">
            <v>90802</v>
          </cell>
          <cell r="B928" t="str">
            <v>Interest Prepaid/Receivable</v>
          </cell>
          <cell r="C928" t="str">
            <v>A</v>
          </cell>
          <cell r="D928">
            <v>36635</v>
          </cell>
        </row>
        <row r="929">
          <cell r="A929" t="str">
            <v>90803</v>
          </cell>
          <cell r="B929" t="str">
            <v>General Accident Life Assurance</v>
          </cell>
          <cell r="C929" t="str">
            <v>A</v>
          </cell>
          <cell r="D929">
            <v>36635</v>
          </cell>
        </row>
        <row r="930">
          <cell r="A930" t="str">
            <v>90804</v>
          </cell>
          <cell r="B930" t="str">
            <v>GUP Social Fund</v>
          </cell>
          <cell r="C930" t="str">
            <v>A</v>
          </cell>
          <cell r="D930">
            <v>36473</v>
          </cell>
        </row>
        <row r="931">
          <cell r="A931" t="str">
            <v>90807</v>
          </cell>
          <cell r="B931" t="str">
            <v>Abstraction Licence</v>
          </cell>
          <cell r="C931" t="str">
            <v>A</v>
          </cell>
          <cell r="D931">
            <v>38505</v>
          </cell>
        </row>
        <row r="932">
          <cell r="A932" t="str">
            <v>90808</v>
          </cell>
          <cell r="B932" t="str">
            <v>Prepayments Rates</v>
          </cell>
          <cell r="C932" t="str">
            <v>A</v>
          </cell>
          <cell r="D932">
            <v>38505</v>
          </cell>
        </row>
        <row r="933">
          <cell r="A933" t="str">
            <v>90809</v>
          </cell>
          <cell r="B933" t="str">
            <v>Prepayments Insurances</v>
          </cell>
          <cell r="C933" t="str">
            <v>A</v>
          </cell>
          <cell r="D933">
            <v>36635</v>
          </cell>
        </row>
        <row r="934">
          <cell r="A934" t="str">
            <v>90810</v>
          </cell>
          <cell r="B934" t="str">
            <v>Prepayments   Hire of Software</v>
          </cell>
          <cell r="C934" t="str">
            <v>A</v>
          </cell>
          <cell r="D934">
            <v>36185</v>
          </cell>
        </row>
        <row r="935">
          <cell r="A935" t="str">
            <v>90819</v>
          </cell>
          <cell r="B935" t="str">
            <v>Prepayments - India</v>
          </cell>
          <cell r="C935" t="str">
            <v>A</v>
          </cell>
          <cell r="D935">
            <v>37960</v>
          </cell>
        </row>
        <row r="936">
          <cell r="A936" t="str">
            <v>90820</v>
          </cell>
          <cell r="B936" t="str">
            <v>Future Asset Sales</v>
          </cell>
          <cell r="C936" t="str">
            <v>A</v>
          </cell>
          <cell r="D936">
            <v>35417</v>
          </cell>
        </row>
        <row r="937">
          <cell r="A937" t="str">
            <v>90830</v>
          </cell>
          <cell r="B937" t="str">
            <v>Accrued Income</v>
          </cell>
          <cell r="C937" t="str">
            <v>A</v>
          </cell>
          <cell r="D937">
            <v>35417</v>
          </cell>
        </row>
        <row r="938">
          <cell r="A938" t="str">
            <v>90831</v>
          </cell>
          <cell r="B938" t="str">
            <v>Accrued Dividend - GUH/VWCF</v>
          </cell>
          <cell r="C938" t="str">
            <v>A</v>
          </cell>
          <cell r="D938">
            <v>37950</v>
          </cell>
        </row>
        <row r="939">
          <cell r="A939" t="str">
            <v>90832</v>
          </cell>
          <cell r="B939" t="str">
            <v>Accrued Dividend-VWUK</v>
          </cell>
          <cell r="C939" t="str">
            <v>A</v>
          </cell>
          <cell r="D939">
            <v>37960</v>
          </cell>
        </row>
        <row r="940">
          <cell r="A940" t="str">
            <v>90833</v>
          </cell>
          <cell r="B940" t="str">
            <v>Accrued Dividend (Ord)-TVW</v>
          </cell>
          <cell r="C940" t="str">
            <v>A</v>
          </cell>
          <cell r="D940">
            <v>37960</v>
          </cell>
        </row>
        <row r="941">
          <cell r="A941" t="str">
            <v>90834</v>
          </cell>
          <cell r="B941" t="str">
            <v>Accrued Dividend (Ord)-NSW</v>
          </cell>
          <cell r="C941" t="str">
            <v>A</v>
          </cell>
          <cell r="D941">
            <v>37960</v>
          </cell>
        </row>
        <row r="942">
          <cell r="A942" t="str">
            <v>90835</v>
          </cell>
          <cell r="B942" t="str">
            <v>Accrued Dividend (Pref)-NSW</v>
          </cell>
          <cell r="C942" t="str">
            <v>A</v>
          </cell>
          <cell r="D942">
            <v>37960</v>
          </cell>
        </row>
        <row r="943">
          <cell r="A943" t="str">
            <v>90836</v>
          </cell>
          <cell r="B943" t="str">
            <v>Accrued Dividend (Ord)-T100</v>
          </cell>
          <cell r="C943" t="str">
            <v>A</v>
          </cell>
          <cell r="D943">
            <v>37960</v>
          </cell>
        </row>
        <row r="944">
          <cell r="A944" t="str">
            <v>90837</v>
          </cell>
          <cell r="B944" t="str">
            <v>Accrued Dividend (Pref)-T100</v>
          </cell>
          <cell r="C944" t="str">
            <v>A</v>
          </cell>
          <cell r="D944">
            <v>37960</v>
          </cell>
        </row>
        <row r="945">
          <cell r="A945" t="str">
            <v>90838</v>
          </cell>
          <cell r="B945" t="str">
            <v>Accrued Dividend (Ord)-F&amp;D</v>
          </cell>
          <cell r="C945" t="str">
            <v>A</v>
          </cell>
          <cell r="D945">
            <v>37960</v>
          </cell>
        </row>
        <row r="946">
          <cell r="A946" t="str">
            <v>90839</v>
          </cell>
          <cell r="B946" t="str">
            <v>Accrued Dividend (Pref)-F&amp;D</v>
          </cell>
          <cell r="C946" t="str">
            <v>A</v>
          </cell>
          <cell r="D946">
            <v>37960</v>
          </cell>
        </row>
        <row r="947">
          <cell r="A947" t="str">
            <v>90840</v>
          </cell>
          <cell r="B947" t="str">
            <v>VW Partnership</v>
          </cell>
          <cell r="C947" t="str">
            <v>A</v>
          </cell>
          <cell r="D947">
            <v>38497</v>
          </cell>
        </row>
        <row r="948">
          <cell r="A948" t="str">
            <v>90841</v>
          </cell>
          <cell r="B948" t="str">
            <v>Investment: GUH</v>
          </cell>
          <cell r="C948" t="str">
            <v>A</v>
          </cell>
          <cell r="D948">
            <v>37960</v>
          </cell>
        </row>
        <row r="949">
          <cell r="A949" t="str">
            <v>90842</v>
          </cell>
          <cell r="B949" t="str">
            <v>Investment: GDE Ireland (VWIOL)</v>
          </cell>
          <cell r="C949" t="str">
            <v>A</v>
          </cell>
          <cell r="D949">
            <v>37960</v>
          </cell>
        </row>
        <row r="950">
          <cell r="A950" t="str">
            <v>90843</v>
          </cell>
          <cell r="B950" t="str">
            <v>Investment: GU Projects (VWPL)</v>
          </cell>
          <cell r="C950" t="str">
            <v>A</v>
          </cell>
          <cell r="D950">
            <v>37960</v>
          </cell>
        </row>
        <row r="951">
          <cell r="A951" t="str">
            <v>90844</v>
          </cell>
          <cell r="B951" t="str">
            <v>Investment: GU Capital Funds (VWCF)</v>
          </cell>
          <cell r="C951" t="str">
            <v>A</v>
          </cell>
          <cell r="D951">
            <v>37960</v>
          </cell>
        </row>
        <row r="952">
          <cell r="A952" t="str">
            <v>90845</v>
          </cell>
          <cell r="B952" t="str">
            <v>Investment: GU Scotland</v>
          </cell>
          <cell r="C952" t="str">
            <v>A</v>
          </cell>
          <cell r="D952">
            <v>37960</v>
          </cell>
        </row>
        <row r="953">
          <cell r="A953" t="str">
            <v>90846</v>
          </cell>
          <cell r="B953" t="str">
            <v>Investment: VWIOL</v>
          </cell>
          <cell r="C953" t="str">
            <v>A</v>
          </cell>
          <cell r="D953">
            <v>37960</v>
          </cell>
        </row>
        <row r="954">
          <cell r="A954" t="str">
            <v>90847</v>
          </cell>
          <cell r="B954" t="str">
            <v>Investment: VWIL</v>
          </cell>
          <cell r="C954" t="str">
            <v>A</v>
          </cell>
          <cell r="D954">
            <v>37960</v>
          </cell>
        </row>
        <row r="955">
          <cell r="A955" t="str">
            <v>90848</v>
          </cell>
          <cell r="B955" t="str">
            <v>Investment: VW Ireland</v>
          </cell>
          <cell r="C955" t="str">
            <v>A</v>
          </cell>
          <cell r="D955">
            <v>38511</v>
          </cell>
        </row>
        <row r="956">
          <cell r="A956" t="str">
            <v>90851</v>
          </cell>
          <cell r="B956" t="str">
            <v>Investment: Folkestone</v>
          </cell>
          <cell r="C956" t="str">
            <v>A</v>
          </cell>
          <cell r="D956">
            <v>37960</v>
          </cell>
        </row>
        <row r="957">
          <cell r="A957" t="str">
            <v>90852</v>
          </cell>
          <cell r="B957" t="str">
            <v>Investment: North Surrey</v>
          </cell>
          <cell r="C957" t="str">
            <v>A</v>
          </cell>
          <cell r="D957">
            <v>37960</v>
          </cell>
        </row>
        <row r="958">
          <cell r="A958" t="str">
            <v>90853</v>
          </cell>
          <cell r="B958" t="str">
            <v>Investment: Tendring</v>
          </cell>
          <cell r="C958" t="str">
            <v>A</v>
          </cell>
          <cell r="D958">
            <v>37960</v>
          </cell>
        </row>
        <row r="959">
          <cell r="A959" t="str">
            <v>90854</v>
          </cell>
          <cell r="B959" t="str">
            <v>Investment: TVWS</v>
          </cell>
          <cell r="C959" t="str">
            <v>A</v>
          </cell>
          <cell r="D959">
            <v>37960</v>
          </cell>
        </row>
        <row r="960">
          <cell r="A960" t="str">
            <v>90855</v>
          </cell>
          <cell r="B960" t="str">
            <v>Investment: Rickmansworth Water</v>
          </cell>
          <cell r="C960" t="str">
            <v>A</v>
          </cell>
          <cell r="D960">
            <v>37960</v>
          </cell>
        </row>
        <row r="961">
          <cell r="A961" t="str">
            <v>90856</v>
          </cell>
          <cell r="B961" t="str">
            <v>Investment: Three Valleys Water</v>
          </cell>
          <cell r="C961" t="str">
            <v>A</v>
          </cell>
          <cell r="D961">
            <v>37960</v>
          </cell>
        </row>
        <row r="962">
          <cell r="A962" t="str">
            <v>90857</v>
          </cell>
          <cell r="B962" t="str">
            <v>Investment: PS Exec Consult</v>
          </cell>
          <cell r="C962" t="str">
            <v>A</v>
          </cell>
          <cell r="D962">
            <v>37960</v>
          </cell>
        </row>
        <row r="963">
          <cell r="A963" t="str">
            <v>90858</v>
          </cell>
          <cell r="B963" t="str">
            <v>Investment: Ecofin</v>
          </cell>
          <cell r="C963" t="str">
            <v>A</v>
          </cell>
          <cell r="D963">
            <v>37960</v>
          </cell>
        </row>
        <row r="964">
          <cell r="A964" t="str">
            <v>90859</v>
          </cell>
          <cell r="B964" t="str">
            <v>Investment: PSEC Plc</v>
          </cell>
          <cell r="C964" t="str">
            <v>A</v>
          </cell>
          <cell r="D964">
            <v>37960</v>
          </cell>
        </row>
        <row r="965">
          <cell r="A965" t="str">
            <v>90860</v>
          </cell>
          <cell r="B965" t="str">
            <v>Investment: H&amp;G Ltd</v>
          </cell>
          <cell r="C965" t="str">
            <v>A</v>
          </cell>
          <cell r="D965">
            <v>37960</v>
          </cell>
        </row>
        <row r="966">
          <cell r="A966" t="str">
            <v>90861</v>
          </cell>
          <cell r="B966" t="str">
            <v>Investment: GU Ltd</v>
          </cell>
          <cell r="C966" t="str">
            <v>A</v>
          </cell>
          <cell r="D966">
            <v>37960</v>
          </cell>
        </row>
        <row r="967">
          <cell r="A967" t="str">
            <v>90862</v>
          </cell>
          <cell r="B967" t="str">
            <v>Investment: VWUK</v>
          </cell>
          <cell r="C967" t="str">
            <v>A</v>
          </cell>
          <cell r="D967">
            <v>37960</v>
          </cell>
        </row>
        <row r="968">
          <cell r="A968" t="str">
            <v>90863</v>
          </cell>
          <cell r="B968" t="str">
            <v>Investment: CGEA UK</v>
          </cell>
          <cell r="C968" t="str">
            <v>A</v>
          </cell>
          <cell r="D968">
            <v>37960</v>
          </cell>
        </row>
        <row r="969">
          <cell r="A969" t="str">
            <v>90864</v>
          </cell>
          <cell r="B969" t="str">
            <v>Investment: ETS Group</v>
          </cell>
          <cell r="C969" t="str">
            <v>A</v>
          </cell>
          <cell r="D969">
            <v>37960</v>
          </cell>
        </row>
        <row r="970">
          <cell r="A970" t="str">
            <v>90865</v>
          </cell>
          <cell r="B970" t="str">
            <v>Investment: SARP UK</v>
          </cell>
          <cell r="C970" t="str">
            <v>A</v>
          </cell>
          <cell r="D970">
            <v>37960</v>
          </cell>
        </row>
        <row r="971">
          <cell r="A971" t="str">
            <v>90866</v>
          </cell>
          <cell r="B971" t="str">
            <v>Investment: GDE Pension Trustees</v>
          </cell>
          <cell r="C971" t="str">
            <v>A</v>
          </cell>
          <cell r="D971">
            <v>37960</v>
          </cell>
        </row>
        <row r="972">
          <cell r="A972" t="str">
            <v>90867</v>
          </cell>
          <cell r="B972" t="str">
            <v>Investment: Connex Rail Ltd</v>
          </cell>
          <cell r="C972" t="str">
            <v>A</v>
          </cell>
          <cell r="D972">
            <v>37960</v>
          </cell>
        </row>
        <row r="973">
          <cell r="A973" t="str">
            <v>90868</v>
          </cell>
          <cell r="B973" t="str">
            <v>Investment: Insistclaim</v>
          </cell>
          <cell r="C973" t="str">
            <v>A</v>
          </cell>
          <cell r="D973">
            <v>37960</v>
          </cell>
        </row>
        <row r="974">
          <cell r="A974" t="str">
            <v>90869</v>
          </cell>
          <cell r="B974" t="str">
            <v>Investment: SWIL</v>
          </cell>
          <cell r="C974" t="str">
            <v>A</v>
          </cell>
          <cell r="D974">
            <v>37960</v>
          </cell>
        </row>
        <row r="975">
          <cell r="A975" t="str">
            <v>90870</v>
          </cell>
          <cell r="B975" t="str">
            <v>Investment: SWS</v>
          </cell>
          <cell r="C975" t="str">
            <v>A</v>
          </cell>
          <cell r="D975">
            <v>37960</v>
          </cell>
        </row>
        <row r="976">
          <cell r="A976" t="str">
            <v>90871</v>
          </cell>
          <cell r="B976" t="str">
            <v>Investment: Convertible 4% Sub Debt SWIL</v>
          </cell>
          <cell r="C976" t="str">
            <v>A</v>
          </cell>
          <cell r="D976">
            <v>37960</v>
          </cell>
        </row>
        <row r="977">
          <cell r="A977" t="str">
            <v>90872</v>
          </cell>
          <cell r="B977" t="str">
            <v>Investment: TVW Finance PLC</v>
          </cell>
          <cell r="C977" t="str">
            <v>A</v>
          </cell>
          <cell r="D977">
            <v>38149</v>
          </cell>
        </row>
        <row r="978">
          <cell r="A978" t="str">
            <v>90873</v>
          </cell>
          <cell r="B978" t="str">
            <v>Investment: Fund Managers Fees - TVW Finance</v>
          </cell>
          <cell r="C978" t="str">
            <v>A</v>
          </cell>
          <cell r="D978">
            <v>38183</v>
          </cell>
        </row>
        <row r="979">
          <cell r="A979" t="str">
            <v>90874</v>
          </cell>
          <cell r="B979" t="str">
            <v>W/Down: PS Exec Consultancy</v>
          </cell>
          <cell r="C979" t="str">
            <v>A</v>
          </cell>
          <cell r="D979">
            <v>37960</v>
          </cell>
        </row>
        <row r="980">
          <cell r="A980" t="str">
            <v>90875</v>
          </cell>
          <cell r="B980" t="str">
            <v>W/Down: Psec Plc</v>
          </cell>
          <cell r="C980" t="str">
            <v>A</v>
          </cell>
          <cell r="D980">
            <v>37960</v>
          </cell>
        </row>
        <row r="981">
          <cell r="A981" t="str">
            <v>90876</v>
          </cell>
          <cell r="B981" t="str">
            <v>W/Down: H&amp;G Investments</v>
          </cell>
          <cell r="C981" t="str">
            <v>A</v>
          </cell>
          <cell r="D981">
            <v>37960</v>
          </cell>
        </row>
        <row r="982">
          <cell r="A982" t="str">
            <v>90877</v>
          </cell>
          <cell r="B982" t="str">
            <v>W/Down: GU Ltd</v>
          </cell>
          <cell r="C982" t="str">
            <v>A</v>
          </cell>
          <cell r="D982">
            <v>37960</v>
          </cell>
        </row>
        <row r="983">
          <cell r="A983" t="str">
            <v>90878</v>
          </cell>
          <cell r="B983" t="str">
            <v>Ecofin - Impairment</v>
          </cell>
          <cell r="C983" t="str">
            <v>A</v>
          </cell>
          <cell r="D983">
            <v>37960</v>
          </cell>
        </row>
        <row r="984">
          <cell r="A984" t="str">
            <v>90879</v>
          </cell>
          <cell r="B984" t="str">
            <v>Provision re Investments</v>
          </cell>
          <cell r="C984" t="str">
            <v>A</v>
          </cell>
          <cell r="D984">
            <v>37960</v>
          </cell>
        </row>
        <row r="985">
          <cell r="A985" t="str">
            <v>90900</v>
          </cell>
          <cell r="B985" t="str">
            <v>Barclays General Account</v>
          </cell>
          <cell r="C985" t="str">
            <v>A</v>
          </cell>
          <cell r="D985">
            <v>35417</v>
          </cell>
        </row>
        <row r="986">
          <cell r="A986" t="str">
            <v>90901</v>
          </cell>
          <cell r="B986" t="str">
            <v>Barclays No1 a/c</v>
          </cell>
          <cell r="C986" t="str">
            <v>A</v>
          </cell>
          <cell r="D986">
            <v>37950</v>
          </cell>
        </row>
        <row r="987">
          <cell r="A987" t="str">
            <v>90902</v>
          </cell>
          <cell r="B987" t="str">
            <v>Barclays Euro a/c</v>
          </cell>
          <cell r="C987" t="str">
            <v>A</v>
          </cell>
          <cell r="D987">
            <v>37950</v>
          </cell>
        </row>
        <row r="988">
          <cell r="A988" t="str">
            <v>90903</v>
          </cell>
          <cell r="B988" t="str">
            <v>Barclays - Shell UK Oil</v>
          </cell>
          <cell r="C988" t="str">
            <v>A</v>
          </cell>
          <cell r="D988">
            <v>37950</v>
          </cell>
        </row>
        <row r="989">
          <cell r="A989" t="str">
            <v>90904</v>
          </cell>
          <cell r="B989" t="str">
            <v>Barclays Dividend A/C</v>
          </cell>
          <cell r="C989" t="str">
            <v>A</v>
          </cell>
          <cell r="D989">
            <v>37960</v>
          </cell>
        </row>
        <row r="990">
          <cell r="A990" t="str">
            <v>90905</v>
          </cell>
          <cell r="B990" t="str">
            <v>Nat West Current A/C</v>
          </cell>
          <cell r="C990" t="str">
            <v>A</v>
          </cell>
          <cell r="D990">
            <v>37440</v>
          </cell>
        </row>
        <row r="991">
          <cell r="A991" t="str">
            <v>90906</v>
          </cell>
          <cell r="B991" t="str">
            <v>Nat West Imprest A/C</v>
          </cell>
          <cell r="C991" t="str">
            <v>A</v>
          </cell>
          <cell r="D991">
            <v>37440</v>
          </cell>
        </row>
        <row r="992">
          <cell r="A992" t="str">
            <v>90907</v>
          </cell>
          <cell r="B992" t="str">
            <v>Barclays - Ringfenced Account</v>
          </cell>
          <cell r="C992" t="str">
            <v>A</v>
          </cell>
          <cell r="D992">
            <v>38497</v>
          </cell>
        </row>
        <row r="993">
          <cell r="A993" t="str">
            <v>90910</v>
          </cell>
          <cell r="B993" t="str">
            <v>National Giro Account</v>
          </cell>
          <cell r="C993" t="str">
            <v>A</v>
          </cell>
          <cell r="D993">
            <v>35417</v>
          </cell>
        </row>
        <row r="994">
          <cell r="A994" t="str">
            <v>90911</v>
          </cell>
          <cell r="B994" t="str">
            <v>Girobank Barcode A/C</v>
          </cell>
          <cell r="C994" t="str">
            <v>A</v>
          </cell>
          <cell r="D994">
            <v>37440</v>
          </cell>
        </row>
        <row r="995">
          <cell r="A995" t="str">
            <v>90912</v>
          </cell>
          <cell r="B995" t="str">
            <v>Bank of Ireland</v>
          </cell>
          <cell r="C995" t="str">
            <v>A</v>
          </cell>
          <cell r="D995">
            <v>37950</v>
          </cell>
        </row>
        <row r="996">
          <cell r="A996" t="str">
            <v>90913</v>
          </cell>
          <cell r="B996" t="str">
            <v>FDWS Barclays Imprest Account</v>
          </cell>
          <cell r="C996" t="str">
            <v>A</v>
          </cell>
          <cell r="D996">
            <v>39022</v>
          </cell>
        </row>
        <row r="997">
          <cell r="A997" t="str">
            <v>90915</v>
          </cell>
          <cell r="B997" t="str">
            <v>Southern Region General Account</v>
          </cell>
          <cell r="C997" t="str">
            <v>A</v>
          </cell>
          <cell r="D997">
            <v>37291</v>
          </cell>
        </row>
        <row r="998">
          <cell r="A998" t="str">
            <v>90920</v>
          </cell>
          <cell r="B998" t="str">
            <v>Bank Payment Account</v>
          </cell>
          <cell r="C998" t="str">
            <v>A</v>
          </cell>
          <cell r="D998">
            <v>36613</v>
          </cell>
        </row>
        <row r="999">
          <cell r="A999" t="str">
            <v>90925</v>
          </cell>
          <cell r="B999" t="str">
            <v>Aon/TVW Bank Account</v>
          </cell>
          <cell r="C999" t="str">
            <v>A</v>
          </cell>
          <cell r="D999">
            <v>37664</v>
          </cell>
        </row>
        <row r="1000">
          <cell r="A1000" t="str">
            <v>90930</v>
          </cell>
          <cell r="B1000" t="str">
            <v>Barclays Refund Account</v>
          </cell>
          <cell r="C1000" t="str">
            <v>A</v>
          </cell>
          <cell r="D1000">
            <v>35417</v>
          </cell>
        </row>
        <row r="1001">
          <cell r="A1001" t="str">
            <v>90935</v>
          </cell>
          <cell r="B1001" t="str">
            <v>Barclays Incident Account</v>
          </cell>
          <cell r="C1001" t="str">
            <v>A</v>
          </cell>
          <cell r="D1001">
            <v>35521</v>
          </cell>
        </row>
        <row r="1002">
          <cell r="A1002" t="str">
            <v>90940</v>
          </cell>
          <cell r="B1002" t="str">
            <v>Area Bank Accounts</v>
          </cell>
          <cell r="C1002" t="str">
            <v>A</v>
          </cell>
          <cell r="D1002">
            <v>35964</v>
          </cell>
        </row>
        <row r="1003">
          <cell r="A1003" t="str">
            <v>90941</v>
          </cell>
          <cell r="B1003" t="str">
            <v>Deposit - Generale (Fortis)</v>
          </cell>
          <cell r="C1003" t="str">
            <v>A</v>
          </cell>
          <cell r="D1003">
            <v>37950</v>
          </cell>
        </row>
        <row r="1004">
          <cell r="A1004" t="str">
            <v>90943</v>
          </cell>
          <cell r="B1004" t="str">
            <v>Deposit - Schroders</v>
          </cell>
          <cell r="C1004" t="str">
            <v>A</v>
          </cell>
          <cell r="D1004">
            <v>37950</v>
          </cell>
        </row>
        <row r="1005">
          <cell r="A1005" t="str">
            <v>90944</v>
          </cell>
          <cell r="B1005" t="str">
            <v>Deposit - Den Danske</v>
          </cell>
          <cell r="C1005" t="str">
            <v>A</v>
          </cell>
          <cell r="D1005">
            <v>37950</v>
          </cell>
        </row>
        <row r="1006">
          <cell r="A1006" t="str">
            <v>90945</v>
          </cell>
          <cell r="B1006" t="str">
            <v>Deposit - Fidelity (UK)</v>
          </cell>
          <cell r="C1006" t="str">
            <v>A</v>
          </cell>
          <cell r="D1006">
            <v>37960</v>
          </cell>
        </row>
        <row r="1007">
          <cell r="A1007" t="str">
            <v>90946</v>
          </cell>
          <cell r="B1007" t="str">
            <v>Deposit - Fidelity (Euro)</v>
          </cell>
          <cell r="C1007" t="str">
            <v>A</v>
          </cell>
          <cell r="D1007">
            <v>37960</v>
          </cell>
        </row>
        <row r="1008">
          <cell r="A1008" t="str">
            <v>90950</v>
          </cell>
          <cell r="B1008" t="str">
            <v>VWCF Deposit Account</v>
          </cell>
          <cell r="C1008" t="str">
            <v>A</v>
          </cell>
          <cell r="D1008">
            <v>38497</v>
          </cell>
        </row>
        <row r="1009">
          <cell r="A1009" t="str">
            <v>90955</v>
          </cell>
          <cell r="B1009" t="str">
            <v>Petty Cash</v>
          </cell>
          <cell r="C1009" t="str">
            <v>A</v>
          </cell>
          <cell r="D1009">
            <v>35417</v>
          </cell>
        </row>
        <row r="1010">
          <cell r="A1010" t="str">
            <v>90956</v>
          </cell>
          <cell r="B1010" t="str">
            <v>Southern Region Petty Cash</v>
          </cell>
          <cell r="C1010" t="str">
            <v>A</v>
          </cell>
          <cell r="D1010">
            <v>37291</v>
          </cell>
        </row>
        <row r="1011">
          <cell r="A1011" t="str">
            <v>90957</v>
          </cell>
          <cell r="B1011" t="str">
            <v>Petty Cash - Pipe Sampling</v>
          </cell>
          <cell r="C1011" t="str">
            <v>A</v>
          </cell>
          <cell r="D1011">
            <v>36473</v>
          </cell>
        </row>
        <row r="1012">
          <cell r="A1012" t="str">
            <v>90958</v>
          </cell>
          <cell r="B1012" t="str">
            <v>Petty Cash - Laboratory</v>
          </cell>
          <cell r="C1012" t="str">
            <v>A</v>
          </cell>
          <cell r="D1012">
            <v>36473</v>
          </cell>
        </row>
        <row r="1013">
          <cell r="A1013" t="str">
            <v>90959</v>
          </cell>
          <cell r="B1013" t="str">
            <v>Petty Cash - Folkestone</v>
          </cell>
          <cell r="C1013" t="str">
            <v>A</v>
          </cell>
          <cell r="D1013">
            <v>36473</v>
          </cell>
        </row>
        <row r="1014">
          <cell r="A1014" t="str">
            <v>90965</v>
          </cell>
          <cell r="B1014" t="str">
            <v>Foreign Currency &amp; Travellers Chqs</v>
          </cell>
          <cell r="C1014" t="str">
            <v>A</v>
          </cell>
          <cell r="D1014">
            <v>35417</v>
          </cell>
        </row>
        <row r="1015">
          <cell r="A1015" t="str">
            <v>90969</v>
          </cell>
          <cell r="B1015" t="str">
            <v>FDWS Barclays Imprest A/C Control</v>
          </cell>
          <cell r="C1015" t="str">
            <v>A</v>
          </cell>
          <cell r="D1015">
            <v>39022</v>
          </cell>
        </row>
        <row r="1016">
          <cell r="A1016" t="str">
            <v>90970</v>
          </cell>
          <cell r="B1016" t="str">
            <v>Surplus Cash Investments</v>
          </cell>
          <cell r="C1016" t="str">
            <v>A</v>
          </cell>
          <cell r="D1016">
            <v>36635</v>
          </cell>
        </row>
        <row r="1017">
          <cell r="A1017" t="str">
            <v>90971</v>
          </cell>
          <cell r="B1017" t="str">
            <v>Nat West Current A/C Control</v>
          </cell>
          <cell r="C1017" t="str">
            <v>A</v>
          </cell>
          <cell r="D1017">
            <v>37440</v>
          </cell>
        </row>
        <row r="1018">
          <cell r="A1018" t="str">
            <v>90972</v>
          </cell>
          <cell r="B1018" t="str">
            <v>Nat West Imprest A/C Control</v>
          </cell>
          <cell r="C1018" t="str">
            <v>A</v>
          </cell>
          <cell r="D1018">
            <v>37440</v>
          </cell>
        </row>
        <row r="1019">
          <cell r="A1019" t="str">
            <v>90973</v>
          </cell>
          <cell r="B1019" t="str">
            <v>Girobank A/C Control</v>
          </cell>
          <cell r="C1019" t="str">
            <v>A</v>
          </cell>
          <cell r="D1019">
            <v>37440</v>
          </cell>
        </row>
        <row r="1020">
          <cell r="A1020" t="str">
            <v>90974</v>
          </cell>
          <cell r="B1020" t="str">
            <v>Barclays A/C Control</v>
          </cell>
          <cell r="C1020" t="str">
            <v>A</v>
          </cell>
          <cell r="D1020">
            <v>37440</v>
          </cell>
        </row>
        <row r="1021">
          <cell r="A1021" t="str">
            <v>90975</v>
          </cell>
          <cell r="B1021" t="str">
            <v>Girobank Barcode A/C Control</v>
          </cell>
          <cell r="C1021" t="str">
            <v>A</v>
          </cell>
          <cell r="D1021">
            <v>37440</v>
          </cell>
        </row>
        <row r="1022">
          <cell r="A1022" t="str">
            <v>90976</v>
          </cell>
          <cell r="B1022" t="str">
            <v>Petty Cash Control</v>
          </cell>
          <cell r="C1022" t="str">
            <v>A</v>
          </cell>
          <cell r="D1022">
            <v>37440</v>
          </cell>
        </row>
        <row r="1023">
          <cell r="A1023" t="str">
            <v>90977</v>
          </cell>
          <cell r="B1023" t="str">
            <v>Investment Control</v>
          </cell>
          <cell r="C1023" t="str">
            <v>A</v>
          </cell>
          <cell r="D1023">
            <v>37440</v>
          </cell>
        </row>
        <row r="1024">
          <cell r="A1024" t="str">
            <v>90978</v>
          </cell>
          <cell r="B1024" t="str">
            <v>Receipts - Unmeas Water</v>
          </cell>
          <cell r="C1024" t="str">
            <v>A</v>
          </cell>
          <cell r="D1024">
            <v>37440</v>
          </cell>
        </row>
        <row r="1025">
          <cell r="A1025" t="str">
            <v>90979</v>
          </cell>
          <cell r="B1025" t="str">
            <v>Receipts - Meas Water</v>
          </cell>
          <cell r="C1025" t="str">
            <v>A</v>
          </cell>
          <cell r="D1025">
            <v>37440</v>
          </cell>
        </row>
        <row r="1026">
          <cell r="A1026" t="str">
            <v>90980</v>
          </cell>
          <cell r="B1026" t="str">
            <v>Receipts - Rechargeables</v>
          </cell>
          <cell r="C1026" t="str">
            <v>A</v>
          </cell>
          <cell r="D1026">
            <v>37440</v>
          </cell>
        </row>
        <row r="1027">
          <cell r="A1027" t="str">
            <v>90981</v>
          </cell>
          <cell r="B1027" t="str">
            <v>Receipts - Rents</v>
          </cell>
          <cell r="C1027" t="str">
            <v>A</v>
          </cell>
          <cell r="D1027">
            <v>37440</v>
          </cell>
        </row>
        <row r="1028">
          <cell r="A1028" t="str">
            <v>90982</v>
          </cell>
          <cell r="B1028" t="str">
            <v>Receipts - Cap Contribs</v>
          </cell>
          <cell r="C1028" t="str">
            <v>A</v>
          </cell>
          <cell r="D1028">
            <v>37440</v>
          </cell>
        </row>
        <row r="1029">
          <cell r="A1029" t="str">
            <v>90983</v>
          </cell>
          <cell r="B1029" t="str">
            <v>Receipts - Working Capital</v>
          </cell>
          <cell r="C1029" t="str">
            <v>A</v>
          </cell>
          <cell r="D1029">
            <v>37440</v>
          </cell>
        </row>
        <row r="1030">
          <cell r="A1030" t="str">
            <v>90984</v>
          </cell>
          <cell r="B1030" t="str">
            <v>Receipts - VAT</v>
          </cell>
          <cell r="C1030" t="str">
            <v>A</v>
          </cell>
          <cell r="D1030">
            <v>37440</v>
          </cell>
        </row>
        <row r="1031">
          <cell r="A1031" t="str">
            <v>90985</v>
          </cell>
          <cell r="B1031" t="str">
            <v>Receipts - Sale of Assets</v>
          </cell>
          <cell r="C1031" t="str">
            <v>A</v>
          </cell>
          <cell r="D1031">
            <v>37440</v>
          </cell>
        </row>
        <row r="1032">
          <cell r="A1032" t="str">
            <v>90986</v>
          </cell>
          <cell r="B1032" t="str">
            <v>Receipts - Loan Interest</v>
          </cell>
          <cell r="C1032" t="str">
            <v>A</v>
          </cell>
          <cell r="D1032">
            <v>37440</v>
          </cell>
        </row>
        <row r="1033">
          <cell r="A1033" t="str">
            <v>90987</v>
          </cell>
          <cell r="B1033" t="str">
            <v>Receipts - Pensions</v>
          </cell>
          <cell r="C1033" t="str">
            <v>A</v>
          </cell>
          <cell r="D1033">
            <v>37440</v>
          </cell>
        </row>
        <row r="1034">
          <cell r="A1034" t="str">
            <v>90988</v>
          </cell>
          <cell r="B1034" t="str">
            <v>Receipts - Miscellaneous</v>
          </cell>
          <cell r="C1034" t="str">
            <v>A</v>
          </cell>
          <cell r="D1034">
            <v>37440</v>
          </cell>
        </row>
        <row r="1035">
          <cell r="A1035" t="str">
            <v>90989</v>
          </cell>
          <cell r="B1035" t="str">
            <v>Payments - Labour</v>
          </cell>
          <cell r="C1035" t="str">
            <v>A</v>
          </cell>
          <cell r="D1035">
            <v>37440</v>
          </cell>
        </row>
        <row r="1036">
          <cell r="A1036" t="str">
            <v>90990</v>
          </cell>
          <cell r="B1036" t="str">
            <v>Payments - Revenue Charges</v>
          </cell>
          <cell r="C1036" t="str">
            <v>A</v>
          </cell>
          <cell r="D1036">
            <v>37440</v>
          </cell>
        </row>
        <row r="1037">
          <cell r="A1037" t="str">
            <v>90991</v>
          </cell>
          <cell r="B1037" t="str">
            <v>Payments - Capital Charges</v>
          </cell>
          <cell r="C1037" t="str">
            <v>A</v>
          </cell>
          <cell r="D1037">
            <v>37440</v>
          </cell>
        </row>
        <row r="1038">
          <cell r="A1038" t="str">
            <v>90992</v>
          </cell>
          <cell r="B1038" t="str">
            <v>Payments - Finance</v>
          </cell>
          <cell r="C1038" t="str">
            <v>A</v>
          </cell>
          <cell r="D1038">
            <v>37440</v>
          </cell>
        </row>
        <row r="1039">
          <cell r="A1039" t="str">
            <v>90993</v>
          </cell>
          <cell r="B1039" t="str">
            <v>Payments - Dividends</v>
          </cell>
          <cell r="C1039" t="str">
            <v>A</v>
          </cell>
          <cell r="D1039">
            <v>37440</v>
          </cell>
        </row>
        <row r="1040">
          <cell r="A1040" t="str">
            <v>90994</v>
          </cell>
          <cell r="B1040" t="str">
            <v>Payments - Working Capital</v>
          </cell>
          <cell r="C1040" t="str">
            <v>A</v>
          </cell>
          <cell r="D1040">
            <v>37440</v>
          </cell>
        </row>
        <row r="1041">
          <cell r="A1041" t="str">
            <v>90995</v>
          </cell>
          <cell r="B1041" t="str">
            <v>Same Day Cash Control</v>
          </cell>
          <cell r="C1041" t="str">
            <v>A</v>
          </cell>
          <cell r="D1041">
            <v>37440</v>
          </cell>
        </row>
        <row r="1042">
          <cell r="A1042" t="str">
            <v>91001</v>
          </cell>
          <cell r="B1042" t="str">
            <v>THWS 4.5% Redeemable Debenture Stock</v>
          </cell>
          <cell r="C1042" t="str">
            <v>L</v>
          </cell>
          <cell r="D1042">
            <v>36635</v>
          </cell>
        </row>
        <row r="1043">
          <cell r="A1043" t="str">
            <v>91002</v>
          </cell>
          <cell r="B1043" t="str">
            <v>Southern Region Redeemable Debenture Stock</v>
          </cell>
          <cell r="C1043" t="str">
            <v>L</v>
          </cell>
          <cell r="D1043">
            <v>37291</v>
          </cell>
        </row>
        <row r="1044">
          <cell r="A1044" t="str">
            <v>91003</v>
          </cell>
          <cell r="B1044" t="str">
            <v>Southern Region Redeemable Debenture Stock</v>
          </cell>
          <cell r="C1044" t="str">
            <v>L</v>
          </cell>
          <cell r="D1044">
            <v>37291</v>
          </cell>
        </row>
        <row r="1045">
          <cell r="A1045" t="str">
            <v>91004</v>
          </cell>
          <cell r="B1045" t="str">
            <v>Southern Region Redeemable Debenture Stock</v>
          </cell>
          <cell r="C1045" t="str">
            <v>L</v>
          </cell>
          <cell r="D1045">
            <v>37291</v>
          </cell>
        </row>
        <row r="1046">
          <cell r="A1046" t="str">
            <v>91005</v>
          </cell>
          <cell r="B1046" t="str">
            <v>FDWS Debenture Stock 5%</v>
          </cell>
          <cell r="C1046" t="str">
            <v>L</v>
          </cell>
          <cell r="D1046">
            <v>37510</v>
          </cell>
        </row>
        <row r="1047">
          <cell r="A1047" t="str">
            <v>91006</v>
          </cell>
          <cell r="B1047" t="str">
            <v>FDWS Debenture Stock 4%</v>
          </cell>
          <cell r="C1047" t="str">
            <v>L</v>
          </cell>
          <cell r="D1047">
            <v>37510</v>
          </cell>
        </row>
        <row r="1048">
          <cell r="A1048" t="str">
            <v>91007</v>
          </cell>
          <cell r="B1048" t="str">
            <v>FDWS Debenture Stock 11.5%</v>
          </cell>
          <cell r="C1048" t="str">
            <v>L</v>
          </cell>
          <cell r="D1048">
            <v>37510</v>
          </cell>
        </row>
        <row r="1049">
          <cell r="A1049" t="str">
            <v>91008</v>
          </cell>
          <cell r="B1049" t="str">
            <v>VWCF Debenture Stock</v>
          </cell>
          <cell r="C1049" t="str">
            <v>A</v>
          </cell>
          <cell r="D1049">
            <v>37960</v>
          </cell>
        </row>
        <row r="1050">
          <cell r="A1050" t="str">
            <v>91100</v>
          </cell>
          <cell r="B1050" t="str">
            <v>Paid in Advance   New Services</v>
          </cell>
          <cell r="C1050" t="str">
            <v>L</v>
          </cell>
          <cell r="D1050">
            <v>36185</v>
          </cell>
        </row>
        <row r="1051">
          <cell r="A1051" t="str">
            <v>91101</v>
          </cell>
          <cell r="B1051" t="str">
            <v>Southern Region Paid in Advance</v>
          </cell>
          <cell r="C1051" t="str">
            <v>L</v>
          </cell>
          <cell r="D1051">
            <v>37291</v>
          </cell>
        </row>
        <row r="1052">
          <cell r="A1052" t="str">
            <v>91105</v>
          </cell>
          <cell r="B1052" t="str">
            <v>FDWS Debenture Stock 5%</v>
          </cell>
          <cell r="C1052" t="str">
            <v>L</v>
          </cell>
          <cell r="D1052">
            <v>37440</v>
          </cell>
        </row>
        <row r="1053">
          <cell r="A1053" t="str">
            <v>91106</v>
          </cell>
          <cell r="B1053" t="str">
            <v>FDWS Debenture Stock 4%</v>
          </cell>
          <cell r="C1053" t="str">
            <v>L</v>
          </cell>
          <cell r="D1053">
            <v>37440</v>
          </cell>
        </row>
        <row r="1054">
          <cell r="A1054" t="str">
            <v>91107</v>
          </cell>
          <cell r="B1054" t="str">
            <v>FDWS Debenture Stock 11.5%</v>
          </cell>
          <cell r="C1054" t="str">
            <v>L</v>
          </cell>
          <cell r="D1054">
            <v>37440</v>
          </cell>
        </row>
        <row r="1055">
          <cell r="A1055" t="str">
            <v>91120</v>
          </cell>
          <cell r="B1055" t="str">
            <v>Paid in Advance   Infrastructure</v>
          </cell>
          <cell r="C1055" t="str">
            <v>L</v>
          </cell>
          <cell r="D1055">
            <v>36185</v>
          </cell>
        </row>
        <row r="1056">
          <cell r="A1056" t="str">
            <v>91121</v>
          </cell>
          <cell r="B1056" t="str">
            <v>Southern Region Paid in Advance</v>
          </cell>
          <cell r="C1056" t="str">
            <v>L</v>
          </cell>
          <cell r="D1056">
            <v>37291</v>
          </cell>
        </row>
        <row r="1057">
          <cell r="A1057" t="str">
            <v>91140</v>
          </cell>
          <cell r="B1057" t="str">
            <v>Paid in Advance   Building Water</v>
          </cell>
          <cell r="C1057" t="str">
            <v>L</v>
          </cell>
          <cell r="D1057">
            <v>36185</v>
          </cell>
        </row>
        <row r="1058">
          <cell r="A1058" t="str">
            <v>91160</v>
          </cell>
          <cell r="B1058" t="str">
            <v>Paid in Advance   Cash Holding Account</v>
          </cell>
          <cell r="C1058" t="str">
            <v>L</v>
          </cell>
          <cell r="D1058">
            <v>36185</v>
          </cell>
        </row>
        <row r="1059">
          <cell r="A1059" t="str">
            <v>91170</v>
          </cell>
          <cell r="B1059" t="str">
            <v>GU Partnership - Receipts in Advance</v>
          </cell>
          <cell r="C1059" t="str">
            <v>L</v>
          </cell>
          <cell r="D1059">
            <v>36648</v>
          </cell>
        </row>
        <row r="1060">
          <cell r="A1060" t="str">
            <v>91200</v>
          </cell>
          <cell r="B1060" t="str">
            <v>Capital Contributions   Mains Diversions 82%</v>
          </cell>
          <cell r="C1060" t="str">
            <v>L</v>
          </cell>
          <cell r="D1060">
            <v>37245</v>
          </cell>
        </row>
        <row r="1061">
          <cell r="A1061" t="str">
            <v>91205</v>
          </cell>
          <cell r="B1061" t="str">
            <v>Capital Contributions   Mains Extensions 40%</v>
          </cell>
          <cell r="C1061" t="str">
            <v>L</v>
          </cell>
          <cell r="D1061">
            <v>36185</v>
          </cell>
        </row>
        <row r="1062">
          <cell r="A1062" t="str">
            <v>91210</v>
          </cell>
          <cell r="B1062" t="str">
            <v>Capital Contributions   Mains Extensions 100%</v>
          </cell>
          <cell r="C1062" t="str">
            <v>L</v>
          </cell>
          <cell r="D1062">
            <v>36185</v>
          </cell>
        </row>
        <row r="1063">
          <cell r="A1063" t="str">
            <v>91215</v>
          </cell>
          <cell r="B1063" t="str">
            <v>Hi Affinity Cash in Advance</v>
          </cell>
          <cell r="C1063" t="str">
            <v>L</v>
          </cell>
          <cell r="D1063">
            <v>38497</v>
          </cell>
        </row>
        <row r="1064">
          <cell r="A1064" t="str">
            <v>91220</v>
          </cell>
          <cell r="B1064" t="str">
            <v>Unearned Revenue</v>
          </cell>
          <cell r="C1064" t="str">
            <v>L</v>
          </cell>
          <cell r="D1064">
            <v>35453</v>
          </cell>
        </row>
        <row r="1065">
          <cell r="A1065" t="str">
            <v>91225</v>
          </cell>
          <cell r="B1065" t="str">
            <v>Standpipe Deposit Account</v>
          </cell>
          <cell r="C1065" t="str">
            <v>L</v>
          </cell>
          <cell r="D1065">
            <v>36634</v>
          </cell>
        </row>
        <row r="1066">
          <cell r="A1066" t="str">
            <v>91300</v>
          </cell>
          <cell r="B1066" t="str">
            <v>Purchase Ledger Creditors   Non Group</v>
          </cell>
          <cell r="C1066" t="str">
            <v>L</v>
          </cell>
          <cell r="D1066">
            <v>36185</v>
          </cell>
        </row>
        <row r="1067">
          <cell r="A1067" t="str">
            <v>91305</v>
          </cell>
          <cell r="B1067" t="str">
            <v>Purchase Ledger Creditors   GU Companies*</v>
          </cell>
          <cell r="C1067" t="str">
            <v>L</v>
          </cell>
          <cell r="D1067">
            <v>36185</v>
          </cell>
        </row>
        <row r="1068">
          <cell r="A1068" t="str">
            <v>91307</v>
          </cell>
          <cell r="B1068" t="str">
            <v>Inter- Co Adjustment A/C</v>
          </cell>
          <cell r="C1068" t="str">
            <v>L</v>
          </cell>
          <cell r="D1068">
            <v>36473</v>
          </cell>
        </row>
        <row r="1069">
          <cell r="A1069" t="str">
            <v>91308</v>
          </cell>
          <cell r="B1069" t="str">
            <v>Trade Creditors - GUP Employees</v>
          </cell>
          <cell r="C1069" t="str">
            <v>L</v>
          </cell>
          <cell r="D1069">
            <v>36474</v>
          </cell>
        </row>
        <row r="1070">
          <cell r="A1070" t="str">
            <v>91315</v>
          </cell>
          <cell r="B1070" t="str">
            <v>Purchase Ledeger Creditors   GDE Companies*</v>
          </cell>
          <cell r="C1070" t="str">
            <v>L</v>
          </cell>
          <cell r="D1070">
            <v>36185</v>
          </cell>
        </row>
        <row r="1071">
          <cell r="A1071" t="str">
            <v>91319</v>
          </cell>
          <cell r="B1071" t="str">
            <v>PL - Prepayments ctl</v>
          </cell>
          <cell r="C1071" t="str">
            <v>A</v>
          </cell>
          <cell r="D1071">
            <v>37950</v>
          </cell>
        </row>
        <row r="1072">
          <cell r="A1072" t="str">
            <v>91331</v>
          </cell>
          <cell r="B1072" t="str">
            <v>Electricity</v>
          </cell>
          <cell r="C1072" t="str">
            <v>L</v>
          </cell>
          <cell r="D1072">
            <v>36635</v>
          </cell>
        </row>
        <row r="1073">
          <cell r="A1073" t="str">
            <v>91332</v>
          </cell>
          <cell r="B1073" t="str">
            <v>TWA Bulk Supply</v>
          </cell>
          <cell r="C1073" t="str">
            <v>L</v>
          </cell>
          <cell r="D1073">
            <v>36635</v>
          </cell>
        </row>
        <row r="1074">
          <cell r="A1074" t="str">
            <v>91340</v>
          </cell>
          <cell r="B1074" t="str">
            <v>Term Loan</v>
          </cell>
          <cell r="C1074" t="str">
            <v>L</v>
          </cell>
          <cell r="D1074">
            <v>36635</v>
          </cell>
        </row>
        <row r="1075">
          <cell r="A1075" t="str">
            <v>91350</v>
          </cell>
          <cell r="B1075" t="str">
            <v>BarclayCard Payment Control Ac</v>
          </cell>
          <cell r="C1075" t="str">
            <v>L</v>
          </cell>
          <cell r="D1075">
            <v>36473</v>
          </cell>
        </row>
        <row r="1076">
          <cell r="A1076" t="str">
            <v>91355</v>
          </cell>
          <cell r="B1076" t="str">
            <v>Billing Legal Charges/Fees Account</v>
          </cell>
          <cell r="C1076" t="str">
            <v>L</v>
          </cell>
          <cell r="D1076">
            <v>36634</v>
          </cell>
        </row>
        <row r="1077">
          <cell r="A1077" t="str">
            <v>91500</v>
          </cell>
          <cell r="B1077" t="str">
            <v>Ordinary Dividend Payable</v>
          </cell>
          <cell r="C1077" t="str">
            <v>L</v>
          </cell>
          <cell r="D1077">
            <v>35417</v>
          </cell>
        </row>
        <row r="1078">
          <cell r="A1078" t="str">
            <v>91505</v>
          </cell>
          <cell r="B1078" t="str">
            <v>Preference Dividend Payable</v>
          </cell>
          <cell r="C1078" t="str">
            <v>L</v>
          </cell>
          <cell r="D1078">
            <v>37441</v>
          </cell>
        </row>
        <row r="1079">
          <cell r="A1079" t="str">
            <v>91550</v>
          </cell>
          <cell r="B1079" t="str">
            <v>Interest   S42</v>
          </cell>
          <cell r="C1079" t="str">
            <v>L</v>
          </cell>
          <cell r="D1079">
            <v>36185</v>
          </cell>
        </row>
        <row r="1080">
          <cell r="A1080" t="str">
            <v>91551</v>
          </cell>
          <cell r="B1080" t="str">
            <v>Interest - Uncashed Debenture Cheques</v>
          </cell>
          <cell r="C1080" t="str">
            <v>L</v>
          </cell>
          <cell r="D1080">
            <v>39063</v>
          </cell>
        </row>
        <row r="1081">
          <cell r="A1081" t="str">
            <v>91552</v>
          </cell>
          <cell r="B1081" t="str">
            <v>Interest   Leasing</v>
          </cell>
          <cell r="C1081" t="str">
            <v>L</v>
          </cell>
          <cell r="D1081">
            <v>36185</v>
          </cell>
        </row>
        <row r="1082">
          <cell r="A1082" t="str">
            <v>91553</v>
          </cell>
          <cell r="B1082" t="str">
            <v>Annual Bond Interest Payment Accrual</v>
          </cell>
          <cell r="C1082" t="str">
            <v>L</v>
          </cell>
          <cell r="D1082">
            <v>38673</v>
          </cell>
        </row>
        <row r="1083">
          <cell r="A1083" t="str">
            <v>91554</v>
          </cell>
          <cell r="B1083" t="str">
            <v>Interest   Bank</v>
          </cell>
          <cell r="C1083" t="str">
            <v>L</v>
          </cell>
          <cell r="D1083">
            <v>36185</v>
          </cell>
        </row>
        <row r="1084">
          <cell r="A1084" t="str">
            <v>91555</v>
          </cell>
          <cell r="B1084" t="str">
            <v>Interest   Debenture</v>
          </cell>
          <cell r="C1084" t="str">
            <v>L</v>
          </cell>
          <cell r="D1084">
            <v>36185</v>
          </cell>
        </row>
        <row r="1085">
          <cell r="A1085" t="str">
            <v>91556</v>
          </cell>
          <cell r="B1085" t="str">
            <v>Bond Interest - Fair Value Adjustment</v>
          </cell>
          <cell r="C1085" t="str">
            <v>L</v>
          </cell>
          <cell r="D1085">
            <v>38895</v>
          </cell>
        </row>
        <row r="1086">
          <cell r="A1086" t="str">
            <v>91557</v>
          </cell>
          <cell r="B1086" t="str">
            <v>Overdraft Interest</v>
          </cell>
          <cell r="C1086" t="str">
            <v>L</v>
          </cell>
          <cell r="D1086">
            <v>38806</v>
          </cell>
        </row>
        <row r="1087">
          <cell r="A1087" t="str">
            <v>91600</v>
          </cell>
          <cell r="B1087" t="str">
            <v>Payroll Creditors   Tax</v>
          </cell>
          <cell r="C1087" t="str">
            <v>L</v>
          </cell>
          <cell r="D1087">
            <v>36185</v>
          </cell>
        </row>
        <row r="1088">
          <cell r="A1088" t="str">
            <v>91601</v>
          </cell>
          <cell r="B1088" t="str">
            <v>Payroll Creditors   Empees NI</v>
          </cell>
          <cell r="C1088" t="str">
            <v>L</v>
          </cell>
          <cell r="D1088">
            <v>36185</v>
          </cell>
        </row>
        <row r="1089">
          <cell r="A1089" t="str">
            <v>91602</v>
          </cell>
          <cell r="B1089" t="str">
            <v>Payroll Creditors   Empers NI</v>
          </cell>
          <cell r="C1089" t="str">
            <v>L</v>
          </cell>
          <cell r="D1089">
            <v>36185</v>
          </cell>
        </row>
        <row r="1090">
          <cell r="A1090" t="str">
            <v>91603</v>
          </cell>
          <cell r="B1090" t="str">
            <v>Payroll Creditors   Monthly Net Pay</v>
          </cell>
          <cell r="C1090" t="str">
            <v>L</v>
          </cell>
          <cell r="D1090">
            <v>36185</v>
          </cell>
        </row>
        <row r="1091">
          <cell r="A1091" t="str">
            <v>91604</v>
          </cell>
          <cell r="B1091" t="str">
            <v>Payroll Creditors   Pensioners Net Pay</v>
          </cell>
          <cell r="C1091" t="str">
            <v>L</v>
          </cell>
          <cell r="D1091">
            <v>36185</v>
          </cell>
        </row>
        <row r="1092">
          <cell r="A1092" t="str">
            <v>91605</v>
          </cell>
          <cell r="B1092" t="str">
            <v>Payroll Creditors   Directors Net Pay</v>
          </cell>
          <cell r="C1092" t="str">
            <v>L</v>
          </cell>
          <cell r="D1092">
            <v>38505</v>
          </cell>
        </row>
        <row r="1093">
          <cell r="A1093" t="str">
            <v>91606</v>
          </cell>
          <cell r="B1093" t="str">
            <v>Payroll Creditors   Union</v>
          </cell>
          <cell r="C1093" t="str">
            <v>L</v>
          </cell>
          <cell r="D1093">
            <v>36185</v>
          </cell>
        </row>
        <row r="1094">
          <cell r="A1094" t="str">
            <v>91607</v>
          </cell>
          <cell r="B1094" t="str">
            <v>Payroll Creditors   Court Order</v>
          </cell>
          <cell r="C1094" t="str">
            <v>L</v>
          </cell>
          <cell r="D1094">
            <v>36185</v>
          </cell>
        </row>
        <row r="1095">
          <cell r="A1095" t="str">
            <v>91608</v>
          </cell>
          <cell r="B1095" t="str">
            <v>Payroll Creditors   Wateraid Lottery</v>
          </cell>
          <cell r="C1095" t="str">
            <v>L</v>
          </cell>
          <cell r="D1095">
            <v>36185</v>
          </cell>
        </row>
        <row r="1096">
          <cell r="A1096" t="str">
            <v>91609</v>
          </cell>
          <cell r="B1096" t="str">
            <v>Payroll Creditors   Sports Club Lottery</v>
          </cell>
          <cell r="C1096" t="str">
            <v>L</v>
          </cell>
          <cell r="D1096">
            <v>36185</v>
          </cell>
        </row>
        <row r="1097">
          <cell r="A1097" t="str">
            <v>91610</v>
          </cell>
          <cell r="B1097" t="str">
            <v>Payroll Creditors   HSA</v>
          </cell>
          <cell r="C1097" t="str">
            <v>L</v>
          </cell>
          <cell r="D1097">
            <v>36185</v>
          </cell>
        </row>
        <row r="1098">
          <cell r="A1098" t="str">
            <v>91611</v>
          </cell>
          <cell r="B1098" t="str">
            <v>Payroll Creditors   Bank Loan</v>
          </cell>
          <cell r="C1098" t="str">
            <v>L</v>
          </cell>
          <cell r="D1098">
            <v>36185</v>
          </cell>
        </row>
        <row r="1099">
          <cell r="A1099" t="str">
            <v>91612</v>
          </cell>
          <cell r="B1099" t="str">
            <v>Payroll Creditors   Prov HSA</v>
          </cell>
          <cell r="C1099" t="str">
            <v>L</v>
          </cell>
          <cell r="D1099">
            <v>36185</v>
          </cell>
        </row>
        <row r="1100">
          <cell r="A1100" t="str">
            <v>91613</v>
          </cell>
          <cell r="B1100" t="str">
            <v>Payroll Creditors   GAYE</v>
          </cell>
          <cell r="C1100" t="str">
            <v>L</v>
          </cell>
          <cell r="D1100">
            <v>36185</v>
          </cell>
        </row>
        <row r="1101">
          <cell r="A1101" t="str">
            <v>91614</v>
          </cell>
          <cell r="B1101" t="str">
            <v>Payroll Creditors   PA Ins Scheme</v>
          </cell>
          <cell r="C1101" t="str">
            <v>L</v>
          </cell>
          <cell r="D1101">
            <v>36374</v>
          </cell>
        </row>
        <row r="1102">
          <cell r="A1102" t="str">
            <v>91615</v>
          </cell>
          <cell r="B1102" t="str">
            <v>GDE Final Salary Pension Contr</v>
          </cell>
          <cell r="C1102" t="str">
            <v>L</v>
          </cell>
          <cell r="D1102">
            <v>36494</v>
          </cell>
        </row>
        <row r="1103">
          <cell r="A1103" t="str">
            <v>91616</v>
          </cell>
          <cell r="B1103" t="str">
            <v>GDE Money Purchase Pension Con</v>
          </cell>
          <cell r="C1103" t="str">
            <v>L</v>
          </cell>
          <cell r="D1103">
            <v>36494</v>
          </cell>
        </row>
        <row r="1104">
          <cell r="A1104" t="str">
            <v>91617</v>
          </cell>
          <cell r="B1104" t="str">
            <v>Vivendi UK Exec. Pension Schem</v>
          </cell>
          <cell r="C1104" t="str">
            <v>L</v>
          </cell>
          <cell r="D1104">
            <v>36473</v>
          </cell>
        </row>
        <row r="1105">
          <cell r="A1105" t="str">
            <v>91618</v>
          </cell>
          <cell r="B1105" t="str">
            <v>GU Pension Control a/c</v>
          </cell>
          <cell r="C1105" t="str">
            <v>L</v>
          </cell>
          <cell r="D1105">
            <v>36473</v>
          </cell>
        </row>
        <row r="1106">
          <cell r="A1106" t="str">
            <v>91619</v>
          </cell>
          <cell r="B1106" t="str">
            <v>KCC Pension Control</v>
          </cell>
          <cell r="C1106" t="str">
            <v>L</v>
          </cell>
          <cell r="D1106">
            <v>37441</v>
          </cell>
        </row>
        <row r="1107">
          <cell r="A1107" t="str">
            <v>91620</v>
          </cell>
          <cell r="B1107" t="str">
            <v>Expenses - PayrollControl</v>
          </cell>
          <cell r="C1107" t="str">
            <v>L</v>
          </cell>
          <cell r="D1107">
            <v>36494</v>
          </cell>
        </row>
        <row r="1108">
          <cell r="A1108" t="str">
            <v>91621</v>
          </cell>
          <cell r="B1108" t="str">
            <v>Profit Related Pay Fund - Salaries</v>
          </cell>
          <cell r="C1108" t="str">
            <v>L</v>
          </cell>
          <cell r="D1108">
            <v>36634</v>
          </cell>
        </row>
        <row r="1109">
          <cell r="A1109" t="str">
            <v>91622</v>
          </cell>
          <cell r="B1109" t="str">
            <v>Profit Related Pay Fund - Wages</v>
          </cell>
          <cell r="C1109" t="str">
            <v>L</v>
          </cell>
          <cell r="D1109">
            <v>36634</v>
          </cell>
        </row>
        <row r="1110">
          <cell r="A1110" t="str">
            <v>91623</v>
          </cell>
          <cell r="B1110" t="str">
            <v>Payroll Creditors - SMP</v>
          </cell>
          <cell r="C1110" t="str">
            <v>L</v>
          </cell>
          <cell r="D1110">
            <v>36634</v>
          </cell>
        </row>
        <row r="1111">
          <cell r="A1111" t="str">
            <v>91624</v>
          </cell>
          <cell r="B1111" t="str">
            <v>Payroll Creditors - BUPA Contributions</v>
          </cell>
          <cell r="C1111" t="str">
            <v>L</v>
          </cell>
          <cell r="D1111">
            <v>36634</v>
          </cell>
        </row>
        <row r="1112">
          <cell r="A1112" t="str">
            <v>91625</v>
          </cell>
          <cell r="B1112" t="str">
            <v>Payroll Creditors - Staff Rent</v>
          </cell>
          <cell r="C1112" t="str">
            <v>L</v>
          </cell>
          <cell r="D1112">
            <v>36634</v>
          </cell>
        </row>
        <row r="1113">
          <cell r="A1113" t="str">
            <v>91626</v>
          </cell>
          <cell r="B1113" t="str">
            <v>Salary Sacrifice</v>
          </cell>
          <cell r="C1113" t="str">
            <v>L</v>
          </cell>
          <cell r="D1113">
            <v>39087</v>
          </cell>
        </row>
        <row r="1114">
          <cell r="A1114" t="str">
            <v>91627</v>
          </cell>
          <cell r="B1114" t="str">
            <v>GUPP Superannuation</v>
          </cell>
          <cell r="C1114" t="str">
            <v>L</v>
          </cell>
          <cell r="D1114">
            <v>36635</v>
          </cell>
        </row>
        <row r="1115">
          <cell r="A1115" t="str">
            <v>91628</v>
          </cell>
          <cell r="B1115" t="str">
            <v>Surrey CC Superannuation</v>
          </cell>
          <cell r="C1115" t="str">
            <v>L</v>
          </cell>
          <cell r="D1115">
            <v>36635</v>
          </cell>
        </row>
        <row r="1116">
          <cell r="A1116" t="str">
            <v>91629</v>
          </cell>
          <cell r="B1116" t="str">
            <v>Share Incentive Plan</v>
          </cell>
          <cell r="C1116" t="str">
            <v>L</v>
          </cell>
          <cell r="D1116">
            <v>39003</v>
          </cell>
        </row>
        <row r="1117">
          <cell r="A1117" t="str">
            <v>91630</v>
          </cell>
          <cell r="B1117" t="str">
            <v>Payroll Creditors Dr Barnados</v>
          </cell>
          <cell r="C1117" t="str">
            <v>L</v>
          </cell>
          <cell r="D1117">
            <v>37441</v>
          </cell>
        </row>
        <row r="1118">
          <cell r="A1118" t="str">
            <v>91631</v>
          </cell>
          <cell r="B1118" t="str">
            <v>Payroll Creditors Save the Children</v>
          </cell>
          <cell r="C1118" t="str">
            <v>L</v>
          </cell>
          <cell r="D1118">
            <v>37441</v>
          </cell>
        </row>
        <row r="1119">
          <cell r="A1119" t="str">
            <v>91633</v>
          </cell>
          <cell r="B1119" t="str">
            <v>Employee Advantage Personal Accident Insurance Policy</v>
          </cell>
          <cell r="C1119" t="str">
            <v>L</v>
          </cell>
          <cell r="D1119">
            <v>37637</v>
          </cell>
        </row>
        <row r="1120">
          <cell r="A1120" t="str">
            <v>91634</v>
          </cell>
          <cell r="B1120" t="str">
            <v>Dalki Pension Control</v>
          </cell>
          <cell r="C1120" t="str">
            <v>L</v>
          </cell>
          <cell r="D1120">
            <v>37960</v>
          </cell>
        </row>
        <row r="1121">
          <cell r="A1121" t="str">
            <v>91635</v>
          </cell>
          <cell r="B1121" t="str">
            <v>AVC Control</v>
          </cell>
          <cell r="C1121" t="str">
            <v>L</v>
          </cell>
          <cell r="D1121">
            <v>37960</v>
          </cell>
        </row>
        <row r="1122">
          <cell r="A1122" t="str">
            <v>91650</v>
          </cell>
          <cell r="B1122" t="str">
            <v>Payroll Accruals</v>
          </cell>
          <cell r="C1122" t="str">
            <v>L</v>
          </cell>
          <cell r="D1122">
            <v>36494</v>
          </cell>
        </row>
        <row r="1123">
          <cell r="A1123" t="str">
            <v>91701</v>
          </cell>
          <cell r="B1123" t="str">
            <v>PAYE - Dirs Creditors</v>
          </cell>
          <cell r="C1123" t="str">
            <v>L</v>
          </cell>
          <cell r="D1123">
            <v>37960</v>
          </cell>
        </row>
        <row r="1124">
          <cell r="A1124" t="str">
            <v>91702</v>
          </cell>
          <cell r="B1124" t="str">
            <v>Sales Suspense Chennai</v>
          </cell>
          <cell r="C1124" t="str">
            <v>L</v>
          </cell>
          <cell r="D1124">
            <v>37960</v>
          </cell>
        </row>
        <row r="1125">
          <cell r="A1125" t="str">
            <v>91705</v>
          </cell>
          <cell r="B1125" t="str">
            <v>S42 Deposits</v>
          </cell>
          <cell r="C1125" t="str">
            <v>L</v>
          </cell>
          <cell r="D1125">
            <v>35417</v>
          </cell>
        </row>
        <row r="1126">
          <cell r="A1126" t="str">
            <v>91706</v>
          </cell>
          <cell r="B1126" t="str">
            <v>Rent Deposits Held</v>
          </cell>
          <cell r="C1126" t="str">
            <v>L</v>
          </cell>
          <cell r="D1126">
            <v>37441</v>
          </cell>
        </row>
        <row r="1127">
          <cell r="A1127" t="str">
            <v>91707</v>
          </cell>
          <cell r="B1127" t="str">
            <v>Retention DLO Reinstatement Contract</v>
          </cell>
          <cell r="C1127" t="str">
            <v>L</v>
          </cell>
          <cell r="D1127">
            <v>38188</v>
          </cell>
        </row>
        <row r="1128">
          <cell r="A1128" t="str">
            <v>91708</v>
          </cell>
          <cell r="B1128" t="str">
            <v>Retention DNMC - WP1 AMcA</v>
          </cell>
          <cell r="C1128" t="str">
            <v>L</v>
          </cell>
          <cell r="D1128">
            <v>38188</v>
          </cell>
        </row>
        <row r="1129">
          <cell r="A1129" t="str">
            <v>91709</v>
          </cell>
          <cell r="B1129" t="str">
            <v>Retention DNMC - WP2 Ent</v>
          </cell>
          <cell r="C1129" t="str">
            <v>L</v>
          </cell>
          <cell r="D1129">
            <v>38188</v>
          </cell>
        </row>
        <row r="1130">
          <cell r="A1130" t="str">
            <v>91710</v>
          </cell>
          <cell r="B1130" t="str">
            <v>Infrastructure Renewals</v>
          </cell>
          <cell r="C1130" t="str">
            <v>L</v>
          </cell>
          <cell r="D1130">
            <v>36635</v>
          </cell>
        </row>
        <row r="1131">
          <cell r="A1131" t="str">
            <v>91712</v>
          </cell>
          <cell r="B1131" t="str">
            <v>Infrastructure Capital Reserve</v>
          </cell>
          <cell r="C1131" t="str">
            <v>L</v>
          </cell>
          <cell r="D1131">
            <v>37441</v>
          </cell>
        </row>
        <row r="1132">
          <cell r="A1132" t="str">
            <v>91715</v>
          </cell>
          <cell r="B1132" t="str">
            <v>Infrastructure Charge Recharge</v>
          </cell>
          <cell r="C1132" t="str">
            <v>L</v>
          </cell>
          <cell r="D1132">
            <v>36635</v>
          </cell>
        </row>
        <row r="1133">
          <cell r="A1133" t="str">
            <v>91720</v>
          </cell>
          <cell r="B1133" t="str">
            <v>Thames Water   Domestic</v>
          </cell>
          <cell r="C1133" t="str">
            <v>L</v>
          </cell>
          <cell r="D1133">
            <v>36185</v>
          </cell>
        </row>
        <row r="1134">
          <cell r="A1134" t="str">
            <v>91725</v>
          </cell>
          <cell r="B1134" t="str">
            <v>Thames Water   Metered</v>
          </cell>
          <cell r="C1134" t="str">
            <v>L</v>
          </cell>
          <cell r="D1134">
            <v>36185</v>
          </cell>
        </row>
        <row r="1135">
          <cell r="A1135" t="str">
            <v>91730</v>
          </cell>
          <cell r="B1135" t="str">
            <v>Anglian Water   Domestic</v>
          </cell>
          <cell r="C1135" t="str">
            <v>L</v>
          </cell>
          <cell r="D1135">
            <v>36185</v>
          </cell>
        </row>
        <row r="1136">
          <cell r="A1136" t="str">
            <v>91735</v>
          </cell>
          <cell r="B1136" t="str">
            <v>Anglian Water   Metered</v>
          </cell>
          <cell r="C1136" t="str">
            <v>L</v>
          </cell>
          <cell r="D1136">
            <v>36185</v>
          </cell>
        </row>
        <row r="1137">
          <cell r="A1137" t="str">
            <v>91736</v>
          </cell>
          <cell r="B1137" t="str">
            <v>Thames/Anglian Unposted Cash Provision</v>
          </cell>
          <cell r="C1137" t="str">
            <v>L</v>
          </cell>
          <cell r="D1137">
            <v>35804</v>
          </cell>
        </row>
        <row r="1138">
          <cell r="A1138" t="str">
            <v>91740</v>
          </cell>
          <cell r="B1138" t="str">
            <v>Wateraid</v>
          </cell>
          <cell r="C1138" t="str">
            <v>L</v>
          </cell>
          <cell r="D1138">
            <v>35417</v>
          </cell>
        </row>
        <row r="1139">
          <cell r="A1139" t="str">
            <v>91745</v>
          </cell>
          <cell r="B1139" t="str">
            <v>Capital Retentions</v>
          </cell>
          <cell r="C1139" t="str">
            <v>L</v>
          </cell>
          <cell r="D1139">
            <v>35417</v>
          </cell>
        </row>
        <row r="1140">
          <cell r="A1140" t="str">
            <v>91746</v>
          </cell>
          <cell r="B1140" t="str">
            <v>Exps Ctrl - TVW recharge due</v>
          </cell>
          <cell r="C1140" t="str">
            <v>L</v>
          </cell>
          <cell r="D1140">
            <v>37960</v>
          </cell>
        </row>
        <row r="1141">
          <cell r="A1141" t="str">
            <v>91747</v>
          </cell>
          <cell r="B1141" t="str">
            <v>Exps Ctrl - VWPa recharge due</v>
          </cell>
          <cell r="C1141" t="str">
            <v>L</v>
          </cell>
          <cell r="D1141">
            <v>37960</v>
          </cell>
        </row>
        <row r="1142">
          <cell r="A1142" t="str">
            <v>91748</v>
          </cell>
          <cell r="B1142" t="str">
            <v>PA Ctrl - Straight Salaries</v>
          </cell>
          <cell r="C1142" t="str">
            <v>L</v>
          </cell>
          <cell r="D1142">
            <v>37960</v>
          </cell>
        </row>
        <row r="1143">
          <cell r="A1143" t="str">
            <v>91749</v>
          </cell>
          <cell r="B1143" t="str">
            <v>PA Ctrl - VWUK T'sheets</v>
          </cell>
          <cell r="C1143" t="str">
            <v>L</v>
          </cell>
          <cell r="D1143">
            <v>37960</v>
          </cell>
        </row>
        <row r="1144">
          <cell r="A1144" t="str">
            <v>91751</v>
          </cell>
          <cell r="B1144" t="str">
            <v>PA Ctrl - VWIOL T'sheets</v>
          </cell>
          <cell r="C1144" t="str">
            <v>L</v>
          </cell>
          <cell r="D1144">
            <v>37960</v>
          </cell>
        </row>
        <row r="1145">
          <cell r="A1145" t="str">
            <v>91752</v>
          </cell>
          <cell r="B1145" t="str">
            <v>PA Ctrl - VWPa T'sheets</v>
          </cell>
          <cell r="C1145" t="str">
            <v>L</v>
          </cell>
          <cell r="D1145">
            <v>37960</v>
          </cell>
        </row>
        <row r="1146">
          <cell r="A1146" t="str">
            <v>91753</v>
          </cell>
          <cell r="B1146" t="str">
            <v>PA Ctrl - VWUL T'sheets</v>
          </cell>
          <cell r="C1146" t="str">
            <v>L</v>
          </cell>
          <cell r="D1146">
            <v>38078</v>
          </cell>
        </row>
        <row r="1147">
          <cell r="A1147" t="str">
            <v>91755</v>
          </cell>
          <cell r="B1147" t="str">
            <v>Infrastructure Anglian Invoices</v>
          </cell>
          <cell r="C1147" t="str">
            <v>L</v>
          </cell>
          <cell r="D1147">
            <v>35417</v>
          </cell>
        </row>
        <row r="1148">
          <cell r="A1148" t="str">
            <v>91756</v>
          </cell>
          <cell r="B1148" t="str">
            <v>Infrastructure Thames Invoices</v>
          </cell>
          <cell r="C1148" t="str">
            <v>L</v>
          </cell>
          <cell r="D1148">
            <v>38104</v>
          </cell>
        </row>
        <row r="1149">
          <cell r="A1149" t="str">
            <v>91760</v>
          </cell>
          <cell r="B1149" t="str">
            <v>Grafham Bulk Water Operational</v>
          </cell>
          <cell r="C1149" t="str">
            <v>L</v>
          </cell>
          <cell r="D1149">
            <v>38636</v>
          </cell>
        </row>
        <row r="1150">
          <cell r="A1150" t="str">
            <v>91762</v>
          </cell>
          <cell r="B1150" t="str">
            <v>Grafham Short Term Capital Creditor</v>
          </cell>
          <cell r="C1150" t="str">
            <v>L</v>
          </cell>
          <cell r="D1150">
            <v>37235</v>
          </cell>
        </row>
        <row r="1151">
          <cell r="A1151" t="str">
            <v>91765</v>
          </cell>
          <cell r="B1151" t="str">
            <v>General Account   Unapplied Cash</v>
          </cell>
          <cell r="C1151" t="str">
            <v>L</v>
          </cell>
          <cell r="D1151">
            <v>36185</v>
          </cell>
        </row>
        <row r="1152">
          <cell r="A1152" t="str">
            <v>91766</v>
          </cell>
          <cell r="B1152" t="str">
            <v>Same Day Cash in Advance</v>
          </cell>
          <cell r="C1152" t="str">
            <v>L</v>
          </cell>
          <cell r="D1152">
            <v>37441</v>
          </cell>
        </row>
        <row r="1153">
          <cell r="A1153" t="str">
            <v>91767</v>
          </cell>
          <cell r="B1153" t="str">
            <v>Uncleared Cash Suspense</v>
          </cell>
          <cell r="C1153" t="str">
            <v>L</v>
          </cell>
          <cell r="D1153">
            <v>37441</v>
          </cell>
        </row>
        <row r="1154">
          <cell r="A1154" t="str">
            <v>91770</v>
          </cell>
          <cell r="B1154" t="str">
            <v>Refund Bank Errors    unders/overs</v>
          </cell>
          <cell r="C1154" t="str">
            <v>L</v>
          </cell>
          <cell r="D1154">
            <v>36185</v>
          </cell>
        </row>
        <row r="1155">
          <cell r="A1155" t="str">
            <v>91779</v>
          </cell>
          <cell r="B1155" t="str">
            <v>Interco B'Card Control</v>
          </cell>
          <cell r="C1155" t="str">
            <v>L</v>
          </cell>
          <cell r="D1155">
            <v>37960</v>
          </cell>
        </row>
        <row r="1156">
          <cell r="A1156" t="str">
            <v>91780</v>
          </cell>
          <cell r="B1156" t="str">
            <v>Sundry CR's</v>
          </cell>
          <cell r="C1156" t="str">
            <v>L</v>
          </cell>
          <cell r="D1156">
            <v>37960</v>
          </cell>
        </row>
        <row r="1157">
          <cell r="A1157" t="str">
            <v>91781</v>
          </cell>
          <cell r="B1157" t="str">
            <v>Misc Creditors - India</v>
          </cell>
          <cell r="C1157" t="str">
            <v>L</v>
          </cell>
          <cell r="D1157">
            <v>37960</v>
          </cell>
        </row>
        <row r="1158">
          <cell r="A1158" t="str">
            <v>91782</v>
          </cell>
          <cell r="B1158" t="str">
            <v>Xmas Functions</v>
          </cell>
          <cell r="C1158" t="str">
            <v>L</v>
          </cell>
          <cell r="D1158">
            <v>37441</v>
          </cell>
        </row>
        <row r="1159">
          <cell r="A1159" t="str">
            <v>91783</v>
          </cell>
          <cell r="B1159" t="str">
            <v>Court Costs Payable</v>
          </cell>
          <cell r="C1159" t="str">
            <v>L</v>
          </cell>
          <cell r="D1159">
            <v>37441</v>
          </cell>
        </row>
        <row r="1160">
          <cell r="A1160" t="str">
            <v>91784</v>
          </cell>
          <cell r="B1160" t="str">
            <v>Unpresented Cheques</v>
          </cell>
          <cell r="C1160" t="str">
            <v>L</v>
          </cell>
          <cell r="D1160">
            <v>37441</v>
          </cell>
        </row>
        <row r="1161">
          <cell r="A1161" t="str">
            <v>91785</v>
          </cell>
          <cell r="B1161" t="str">
            <v>Insurance Holding Account</v>
          </cell>
          <cell r="C1161" t="str">
            <v>L</v>
          </cell>
          <cell r="D1161">
            <v>36634</v>
          </cell>
        </row>
        <row r="1162">
          <cell r="A1162" t="str">
            <v>91786</v>
          </cell>
          <cell r="B1162" t="str">
            <v>Discounts Control</v>
          </cell>
          <cell r="C1162" t="str">
            <v>L</v>
          </cell>
          <cell r="D1162">
            <v>36634</v>
          </cell>
        </row>
        <row r="1163">
          <cell r="A1163" t="str">
            <v>91787</v>
          </cell>
          <cell r="B1163" t="str">
            <v>Unclaimed Dividends</v>
          </cell>
          <cell r="C1163" t="str">
            <v>L</v>
          </cell>
          <cell r="D1163">
            <v>36634</v>
          </cell>
        </row>
        <row r="1164">
          <cell r="A1164" t="str">
            <v>91788</v>
          </cell>
          <cell r="B1164" t="str">
            <v>Inspection Fees Holding Account</v>
          </cell>
          <cell r="C1164" t="str">
            <v>L</v>
          </cell>
          <cell r="D1164">
            <v>36634</v>
          </cell>
        </row>
        <row r="1165">
          <cell r="A1165" t="str">
            <v>91789</v>
          </cell>
          <cell r="B1165" t="str">
            <v>Reinstatement Holding A/C - Shairwoods</v>
          </cell>
          <cell r="C1165" t="str">
            <v>L</v>
          </cell>
          <cell r="D1165">
            <v>36634</v>
          </cell>
        </row>
        <row r="1166">
          <cell r="A1166" t="str">
            <v>91790</v>
          </cell>
          <cell r="B1166" t="str">
            <v>Reinstatement Profit/Loss A/C</v>
          </cell>
          <cell r="C1166" t="str">
            <v>L</v>
          </cell>
          <cell r="D1166">
            <v>36634</v>
          </cell>
        </row>
        <row r="1167">
          <cell r="A1167" t="str">
            <v>91791</v>
          </cell>
          <cell r="B1167" t="str">
            <v>Reinstatement Holding A/C - Breheny</v>
          </cell>
          <cell r="C1167" t="str">
            <v>L</v>
          </cell>
          <cell r="D1167">
            <v>36634</v>
          </cell>
        </row>
        <row r="1168">
          <cell r="A1168" t="str">
            <v>91792</v>
          </cell>
          <cell r="B1168" t="str">
            <v>Brehenys Costs</v>
          </cell>
          <cell r="C1168" t="str">
            <v>L</v>
          </cell>
          <cell r="D1168">
            <v>36634</v>
          </cell>
        </row>
        <row r="1169">
          <cell r="A1169" t="str">
            <v>91793</v>
          </cell>
          <cell r="B1169" t="str">
            <v>Share Discount</v>
          </cell>
          <cell r="C1169" t="str">
            <v>L</v>
          </cell>
          <cell r="D1169">
            <v>36634</v>
          </cell>
        </row>
        <row r="1170">
          <cell r="A1170" t="str">
            <v>91794</v>
          </cell>
          <cell r="B1170" t="str">
            <v>Mid Southern Computer Charges</v>
          </cell>
          <cell r="C1170" t="str">
            <v>L</v>
          </cell>
          <cell r="D1170">
            <v>36635</v>
          </cell>
        </row>
        <row r="1171">
          <cell r="A1171" t="str">
            <v>91798</v>
          </cell>
          <cell r="B1171" t="str">
            <v>Other Creditors</v>
          </cell>
          <cell r="C1171" t="str">
            <v>L</v>
          </cell>
          <cell r="D1171">
            <v>36635</v>
          </cell>
        </row>
        <row r="1172">
          <cell r="A1172" t="str">
            <v>91800</v>
          </cell>
          <cell r="B1172" t="str">
            <v>MCT</v>
          </cell>
          <cell r="C1172" t="str">
            <v>L</v>
          </cell>
          <cell r="D1172">
            <v>35417</v>
          </cell>
        </row>
        <row r="1173">
          <cell r="A1173" t="str">
            <v>91805</v>
          </cell>
          <cell r="B1173" t="str">
            <v>Group Relief</v>
          </cell>
          <cell r="C1173" t="str">
            <v>L</v>
          </cell>
          <cell r="D1173">
            <v>35417</v>
          </cell>
        </row>
        <row r="1174">
          <cell r="A1174" t="str">
            <v>91815</v>
          </cell>
          <cell r="B1174" t="str">
            <v>Deferred Tax</v>
          </cell>
          <cell r="C1174" t="str">
            <v>L</v>
          </cell>
          <cell r="D1174">
            <v>35417</v>
          </cell>
        </row>
        <row r="1175">
          <cell r="A1175" t="str">
            <v>91816</v>
          </cell>
          <cell r="B1175" t="str">
            <v>Deferred Tax on FRS 17 Pension Asset</v>
          </cell>
          <cell r="C1175" t="str">
            <v>L</v>
          </cell>
          <cell r="D1175">
            <v>38779</v>
          </cell>
        </row>
        <row r="1176">
          <cell r="A1176" t="str">
            <v>91820</v>
          </cell>
          <cell r="B1176" t="str">
            <v>CT61</v>
          </cell>
          <cell r="C1176" t="str">
            <v>L</v>
          </cell>
          <cell r="D1176">
            <v>35417</v>
          </cell>
        </row>
        <row r="1177">
          <cell r="A1177" t="str">
            <v>91825</v>
          </cell>
          <cell r="B1177" t="str">
            <v>714C</v>
          </cell>
          <cell r="C1177" t="str">
            <v>L</v>
          </cell>
          <cell r="D1177">
            <v>35417</v>
          </cell>
        </row>
        <row r="1178">
          <cell r="A1178" t="str">
            <v>91830</v>
          </cell>
          <cell r="B1178" t="str">
            <v>Tax Deposit Account</v>
          </cell>
          <cell r="C1178" t="str">
            <v>L</v>
          </cell>
          <cell r="D1178">
            <v>36634</v>
          </cell>
        </row>
        <row r="1179">
          <cell r="A1179" t="str">
            <v>91835</v>
          </cell>
          <cell r="B1179" t="str">
            <v>Other Taxes Payable</v>
          </cell>
          <cell r="C1179" t="str">
            <v>L</v>
          </cell>
          <cell r="D1179">
            <v>37441</v>
          </cell>
        </row>
        <row r="1180">
          <cell r="A1180" t="str">
            <v>91840</v>
          </cell>
          <cell r="B1180" t="str">
            <v>Roll over relief</v>
          </cell>
          <cell r="C1180" t="str">
            <v>L</v>
          </cell>
          <cell r="D1180">
            <v>37960</v>
          </cell>
        </row>
        <row r="1181">
          <cell r="A1181" t="str">
            <v>91900</v>
          </cell>
          <cell r="B1181" t="str">
            <v>Finance Lease Obligations &lt; 1Year</v>
          </cell>
          <cell r="C1181" t="str">
            <v>L</v>
          </cell>
          <cell r="D1181">
            <v>35417</v>
          </cell>
        </row>
        <row r="1182">
          <cell r="A1182" t="str">
            <v>91905</v>
          </cell>
          <cell r="B1182" t="str">
            <v>Finance Lease Obligations &gt; 1 Year</v>
          </cell>
          <cell r="C1182" t="str">
            <v>L</v>
          </cell>
          <cell r="D1182">
            <v>35417</v>
          </cell>
        </row>
        <row r="1183">
          <cell r="A1183" t="str">
            <v>91910</v>
          </cell>
          <cell r="B1183" t="str">
            <v>TVW Finance Bond</v>
          </cell>
          <cell r="C1183" t="str">
            <v>L</v>
          </cell>
          <cell r="D1183">
            <v>38183</v>
          </cell>
        </row>
        <row r="1184">
          <cell r="A1184" t="str">
            <v>92000</v>
          </cell>
          <cell r="B1184" t="str">
            <v>Audit Fee Accruals   CARAT</v>
          </cell>
          <cell r="C1184" t="str">
            <v>L</v>
          </cell>
          <cell r="D1184">
            <v>36185</v>
          </cell>
        </row>
        <row r="1185">
          <cell r="A1185" t="str">
            <v>92005</v>
          </cell>
          <cell r="B1185" t="str">
            <v>Audit Fee Accruals   Stat Accts</v>
          </cell>
          <cell r="C1185" t="str">
            <v>L</v>
          </cell>
          <cell r="D1185">
            <v>36185</v>
          </cell>
        </row>
        <row r="1186">
          <cell r="A1186" t="str">
            <v>92010</v>
          </cell>
          <cell r="B1186" t="str">
            <v>Audit Fee Accruals   Regulatory Accounts</v>
          </cell>
          <cell r="C1186" t="str">
            <v>L</v>
          </cell>
          <cell r="D1186">
            <v>36185</v>
          </cell>
        </row>
        <row r="1187">
          <cell r="A1187" t="str">
            <v>92015</v>
          </cell>
          <cell r="B1187" t="str">
            <v>Audit Fee Accruals   Other Returns</v>
          </cell>
          <cell r="C1187" t="str">
            <v>L</v>
          </cell>
          <cell r="D1187">
            <v>36185</v>
          </cell>
        </row>
        <row r="1188">
          <cell r="A1188" t="str">
            <v>92030</v>
          </cell>
          <cell r="B1188" t="str">
            <v>Audit Fee Accruals   Other</v>
          </cell>
          <cell r="C1188" t="str">
            <v>L</v>
          </cell>
          <cell r="D1188">
            <v>36185</v>
          </cell>
        </row>
        <row r="1189">
          <cell r="A1189" t="str">
            <v>92040</v>
          </cell>
          <cell r="B1189" t="str">
            <v>Accrual - VWSa Mgt Fee</v>
          </cell>
          <cell r="C1189" t="str">
            <v>L</v>
          </cell>
          <cell r="D1189">
            <v>37960</v>
          </cell>
        </row>
        <row r="1190">
          <cell r="A1190" t="str">
            <v>92100</v>
          </cell>
          <cell r="B1190" t="str">
            <v>Accruals   Purchasing</v>
          </cell>
          <cell r="C1190" t="str">
            <v>L</v>
          </cell>
          <cell r="D1190">
            <v>36185</v>
          </cell>
        </row>
        <row r="1191">
          <cell r="A1191" t="str">
            <v>92101</v>
          </cell>
          <cell r="B1191" t="str">
            <v>Accruals   Journals</v>
          </cell>
          <cell r="C1191" t="str">
            <v>L</v>
          </cell>
          <cell r="D1191">
            <v>36185</v>
          </cell>
        </row>
        <row r="1192">
          <cell r="A1192" t="str">
            <v>92105</v>
          </cell>
          <cell r="B1192" t="str">
            <v>Accruals   Infrastructure</v>
          </cell>
          <cell r="C1192" t="str">
            <v>L</v>
          </cell>
          <cell r="D1192">
            <v>36185</v>
          </cell>
        </row>
        <row r="1193">
          <cell r="A1193" t="str">
            <v>92109</v>
          </cell>
          <cell r="B1193" t="str">
            <v>Accruals   Capital - Group Companies</v>
          </cell>
          <cell r="C1193" t="str">
            <v>L</v>
          </cell>
          <cell r="D1193">
            <v>37197</v>
          </cell>
        </row>
        <row r="1194">
          <cell r="A1194" t="str">
            <v>92110</v>
          </cell>
          <cell r="B1194" t="str">
            <v>Accruals   Capital</v>
          </cell>
          <cell r="C1194" t="str">
            <v>L</v>
          </cell>
          <cell r="D1194">
            <v>36185</v>
          </cell>
        </row>
        <row r="1195">
          <cell r="A1195" t="str">
            <v>92111</v>
          </cell>
          <cell r="B1195" t="str">
            <v>Accruals   Manual</v>
          </cell>
          <cell r="C1195" t="str">
            <v>L</v>
          </cell>
          <cell r="D1195">
            <v>36185</v>
          </cell>
        </row>
        <row r="1196">
          <cell r="A1196" t="str">
            <v>92112</v>
          </cell>
          <cell r="B1196" t="str">
            <v>Accruals   Inter-Company</v>
          </cell>
          <cell r="C1196" t="str">
            <v>L</v>
          </cell>
          <cell r="D1196">
            <v>36983</v>
          </cell>
        </row>
        <row r="1197">
          <cell r="A1197" t="str">
            <v>92115</v>
          </cell>
          <cell r="B1197" t="str">
            <v>Accruals   Inventory</v>
          </cell>
          <cell r="C1197" t="str">
            <v>L</v>
          </cell>
          <cell r="D1197">
            <v>36185</v>
          </cell>
        </row>
        <row r="1198">
          <cell r="A1198" t="str">
            <v>92120</v>
          </cell>
          <cell r="B1198" t="str">
            <v>Provisions</v>
          </cell>
          <cell r="C1198" t="str">
            <v>L</v>
          </cell>
          <cell r="D1198">
            <v>35417</v>
          </cell>
        </row>
        <row r="1199">
          <cell r="A1199" t="str">
            <v>92125</v>
          </cell>
          <cell r="B1199" t="str">
            <v>Net FRS 17 Pension Assets/Liability</v>
          </cell>
          <cell r="C1199" t="str">
            <v>L</v>
          </cell>
          <cell r="D1199">
            <v>38779</v>
          </cell>
        </row>
        <row r="1200">
          <cell r="A1200" t="str">
            <v>92155</v>
          </cell>
          <cell r="B1200" t="str">
            <v>Prior Year Accruals</v>
          </cell>
          <cell r="C1200" t="str">
            <v>L</v>
          </cell>
          <cell r="D1200">
            <v>37441</v>
          </cell>
        </row>
        <row r="1201">
          <cell r="A1201" t="str">
            <v>92200</v>
          </cell>
          <cell r="B1201" t="str">
            <v>Hi Affinity Billed in Advance</v>
          </cell>
          <cell r="C1201" t="str">
            <v>L</v>
          </cell>
          <cell r="D1201">
            <v>38497</v>
          </cell>
        </row>
        <row r="1202">
          <cell r="A1202" t="str">
            <v>92205</v>
          </cell>
          <cell r="B1202" t="str">
            <v>Hi Affinity VAT   Billed in Advance</v>
          </cell>
          <cell r="C1202" t="str">
            <v>L</v>
          </cell>
          <cell r="D1202">
            <v>38497</v>
          </cell>
        </row>
        <row r="1203">
          <cell r="A1203" t="str">
            <v>92221</v>
          </cell>
          <cell r="B1203" t="str">
            <v>Other Deferred Income</v>
          </cell>
          <cell r="C1203" t="str">
            <v>L</v>
          </cell>
          <cell r="D1203">
            <v>37438</v>
          </cell>
        </row>
        <row r="1204">
          <cell r="A1204" t="str">
            <v>92222</v>
          </cell>
          <cell r="B1204" t="str">
            <v>Rents Billed in Advance</v>
          </cell>
          <cell r="C1204" t="str">
            <v>L</v>
          </cell>
          <cell r="D1204">
            <v>37491</v>
          </cell>
        </row>
        <row r="1205">
          <cell r="A1205" t="str">
            <v>92225</v>
          </cell>
          <cell r="B1205" t="str">
            <v>Deferred Income - Farms/Lands</v>
          </cell>
          <cell r="C1205" t="str">
            <v>L</v>
          </cell>
          <cell r="D1205">
            <v>37441</v>
          </cell>
        </row>
        <row r="1206">
          <cell r="A1206" t="str">
            <v>92226</v>
          </cell>
          <cell r="B1206" t="str">
            <v>Deferred Income - Shooting Rights</v>
          </cell>
          <cell r="C1206" t="str">
            <v>L</v>
          </cell>
          <cell r="D1206">
            <v>37441</v>
          </cell>
        </row>
        <row r="1207">
          <cell r="A1207" t="str">
            <v>92227</v>
          </cell>
          <cell r="B1207" t="str">
            <v>Deferred Income - Let Properties</v>
          </cell>
          <cell r="C1207" t="str">
            <v>L</v>
          </cell>
          <cell r="D1207">
            <v>37441</v>
          </cell>
        </row>
        <row r="1208">
          <cell r="A1208" t="str">
            <v>92228</v>
          </cell>
          <cell r="B1208" t="str">
            <v>Deferred Income - Wayleaves</v>
          </cell>
          <cell r="C1208" t="str">
            <v>L</v>
          </cell>
          <cell r="D1208">
            <v>37441</v>
          </cell>
        </row>
        <row r="1209">
          <cell r="A1209" t="str">
            <v>92300</v>
          </cell>
          <cell r="B1209" t="str">
            <v>Deferred Credit</v>
          </cell>
          <cell r="C1209" t="str">
            <v>L</v>
          </cell>
          <cell r="D1209">
            <v>35417</v>
          </cell>
        </row>
        <row r="1210">
          <cell r="A1210" t="str">
            <v>92305</v>
          </cell>
          <cell r="B1210" t="str">
            <v>VW Capital  Funds</v>
          </cell>
          <cell r="C1210" t="str">
            <v>L</v>
          </cell>
          <cell r="D1210">
            <v>38497</v>
          </cell>
        </row>
        <row r="1211">
          <cell r="A1211" t="str">
            <v>92310</v>
          </cell>
          <cell r="B1211" t="str">
            <v>Grafham Long Term Capital Creditor</v>
          </cell>
          <cell r="C1211" t="str">
            <v>L</v>
          </cell>
          <cell r="D1211">
            <v>38636</v>
          </cell>
        </row>
        <row r="1212">
          <cell r="A1212" t="str">
            <v>92325</v>
          </cell>
          <cell r="B1212" t="str">
            <v>Loans From: GUH</v>
          </cell>
          <cell r="C1212" t="str">
            <v>L</v>
          </cell>
          <cell r="D1212">
            <v>37960</v>
          </cell>
        </row>
        <row r="1213">
          <cell r="A1213" t="str">
            <v>92330</v>
          </cell>
          <cell r="B1213" t="str">
            <v>Loans From: VWPL</v>
          </cell>
          <cell r="C1213" t="str">
            <v>L</v>
          </cell>
          <cell r="D1213">
            <v>37960</v>
          </cell>
        </row>
        <row r="1214">
          <cell r="A1214" t="str">
            <v>92335</v>
          </cell>
          <cell r="B1214" t="str">
            <v>Loans From: VWUK (Loan)</v>
          </cell>
          <cell r="C1214" t="str">
            <v>L</v>
          </cell>
          <cell r="D1214">
            <v>37960</v>
          </cell>
        </row>
        <row r="1215">
          <cell r="A1215" t="str">
            <v>92340</v>
          </cell>
          <cell r="B1215" t="str">
            <v>Loans From: VWUK (Notes)</v>
          </cell>
          <cell r="C1215" t="str">
            <v>A</v>
          </cell>
          <cell r="D1215">
            <v>37960</v>
          </cell>
        </row>
        <row r="1216">
          <cell r="A1216" t="str">
            <v>92345</v>
          </cell>
          <cell r="B1216" t="str">
            <v>Loans From: TVWS</v>
          </cell>
          <cell r="C1216" t="str">
            <v>A</v>
          </cell>
          <cell r="D1216">
            <v>37960</v>
          </cell>
        </row>
        <row r="1217">
          <cell r="A1217" t="str">
            <v>92350</v>
          </cell>
          <cell r="B1217" t="str">
            <v>Loans From: NSW</v>
          </cell>
          <cell r="C1217" t="str">
            <v>L</v>
          </cell>
          <cell r="D1217">
            <v>37960</v>
          </cell>
        </row>
        <row r="1218">
          <cell r="A1218" t="str">
            <v>92355</v>
          </cell>
          <cell r="B1218" t="str">
            <v>Loans From: V.Env</v>
          </cell>
          <cell r="C1218" t="str">
            <v>L</v>
          </cell>
          <cell r="D1218">
            <v>37960</v>
          </cell>
        </row>
        <row r="1219">
          <cell r="A1219" t="str">
            <v>92360</v>
          </cell>
          <cell r="B1219" t="str">
            <v>Loans From: TVW</v>
          </cell>
          <cell r="C1219" t="str">
            <v>L</v>
          </cell>
          <cell r="D1219">
            <v>38205</v>
          </cell>
        </row>
        <row r="1220">
          <cell r="A1220" t="str">
            <v>92363</v>
          </cell>
          <cell r="B1220" t="str">
            <v>Loans From: VWUK</v>
          </cell>
          <cell r="C1220" t="str">
            <v>L</v>
          </cell>
          <cell r="D1220">
            <v>38863</v>
          </cell>
        </row>
        <row r="1221">
          <cell r="A1221" t="str">
            <v>92365</v>
          </cell>
          <cell r="B1221" t="str">
            <v>Loans From:  VWCF</v>
          </cell>
          <cell r="C1221" t="str">
            <v>L</v>
          </cell>
          <cell r="D1221">
            <v>38210</v>
          </cell>
        </row>
        <row r="1222">
          <cell r="A1222" t="str">
            <v>92370</v>
          </cell>
          <cell r="B1222" t="str">
            <v>Facility: HSBC Drawdown</v>
          </cell>
          <cell r="C1222" t="str">
            <v>L</v>
          </cell>
          <cell r="D1222">
            <v>37960</v>
          </cell>
        </row>
        <row r="1223">
          <cell r="A1223" t="str">
            <v>92375</v>
          </cell>
          <cell r="B1223" t="str">
            <v>Barclays Drawdown Facility</v>
          </cell>
          <cell r="C1223" t="str">
            <v>L</v>
          </cell>
          <cell r="D1223">
            <v>37950</v>
          </cell>
        </row>
        <row r="1224">
          <cell r="A1224" t="str">
            <v>92400</v>
          </cell>
          <cell r="B1224" t="str">
            <v>Fully Paid   Ordinary ?1 Shares</v>
          </cell>
          <cell r="C1224" t="str">
            <v>O</v>
          </cell>
          <cell r="D1224">
            <v>36185</v>
          </cell>
        </row>
        <row r="1225">
          <cell r="A1225" t="str">
            <v>92405</v>
          </cell>
          <cell r="B1225" t="str">
            <v>Fully Paid   Ordinary ?1 Shares</v>
          </cell>
          <cell r="C1225" t="str">
            <v>O</v>
          </cell>
          <cell r="D1225">
            <v>36185</v>
          </cell>
        </row>
        <row r="1226">
          <cell r="A1226" t="str">
            <v>92420</v>
          </cell>
          <cell r="B1226" t="str">
            <v>Partnership Capital</v>
          </cell>
          <cell r="C1226" t="str">
            <v>L</v>
          </cell>
          <cell r="D1226">
            <v>36494</v>
          </cell>
        </row>
        <row r="1227">
          <cell r="A1227" t="str">
            <v>92430</v>
          </cell>
          <cell r="B1227" t="str">
            <v>THWS Ordinary Shares</v>
          </cell>
          <cell r="C1227" t="str">
            <v>O</v>
          </cell>
          <cell r="D1227">
            <v>36634</v>
          </cell>
        </row>
        <row r="1228">
          <cell r="A1228" t="str">
            <v>92431</v>
          </cell>
          <cell r="B1228" t="str">
            <v>THWS Ordinary Non-Voting Shares</v>
          </cell>
          <cell r="C1228" t="str">
            <v>O</v>
          </cell>
          <cell r="D1228">
            <v>36634</v>
          </cell>
        </row>
        <row r="1229">
          <cell r="A1229" t="str">
            <v>92432</v>
          </cell>
          <cell r="B1229" t="str">
            <v>THWS Preference Shares</v>
          </cell>
          <cell r="C1229" t="str">
            <v>O</v>
          </cell>
          <cell r="D1229">
            <v>36634</v>
          </cell>
        </row>
        <row r="1230">
          <cell r="A1230" t="str">
            <v>92433</v>
          </cell>
          <cell r="B1230" t="str">
            <v>THWS Deferred Shares</v>
          </cell>
          <cell r="C1230" t="str">
            <v>O</v>
          </cell>
          <cell r="D1230">
            <v>36634</v>
          </cell>
        </row>
        <row r="1231">
          <cell r="A1231" t="str">
            <v>92434</v>
          </cell>
          <cell r="B1231" t="str">
            <v>THWS 8.75% Red Preference Shares 1996</v>
          </cell>
          <cell r="C1231" t="str">
            <v>O</v>
          </cell>
          <cell r="D1231">
            <v>36634</v>
          </cell>
        </row>
        <row r="1232">
          <cell r="A1232" t="str">
            <v>92435</v>
          </cell>
          <cell r="B1232" t="str">
            <v>Southern Region Preference Shares</v>
          </cell>
          <cell r="C1232" t="str">
            <v>O</v>
          </cell>
          <cell r="D1232">
            <v>37291</v>
          </cell>
        </row>
        <row r="1233">
          <cell r="A1233" t="str">
            <v>92436</v>
          </cell>
          <cell r="B1233" t="str">
            <v>Southern Region Deferred Shares</v>
          </cell>
          <cell r="C1233" t="str">
            <v>O</v>
          </cell>
          <cell r="D1233">
            <v>37291</v>
          </cell>
        </row>
        <row r="1234">
          <cell r="A1234" t="str">
            <v>92437</v>
          </cell>
          <cell r="B1234" t="str">
            <v>Southern Region Discounts less Premiums</v>
          </cell>
          <cell r="C1234" t="str">
            <v>O</v>
          </cell>
          <cell r="D1234">
            <v>37291</v>
          </cell>
        </row>
        <row r="1235">
          <cell r="A1235" t="str">
            <v>92440</v>
          </cell>
          <cell r="B1235" t="str">
            <v>FDWS Ordinary Shares Voting</v>
          </cell>
          <cell r="C1235" t="str">
            <v>O</v>
          </cell>
          <cell r="D1235">
            <v>37441</v>
          </cell>
        </row>
        <row r="1236">
          <cell r="A1236" t="str">
            <v>92441</v>
          </cell>
          <cell r="B1236" t="str">
            <v>FDWS Ordinary Shares Non Voting</v>
          </cell>
          <cell r="C1236" t="str">
            <v>O</v>
          </cell>
          <cell r="D1236">
            <v>37441</v>
          </cell>
        </row>
        <row r="1237">
          <cell r="A1237" t="str">
            <v>92442</v>
          </cell>
          <cell r="B1237" t="str">
            <v>FDWS Preference Shares 14%</v>
          </cell>
          <cell r="C1237" t="str">
            <v>O</v>
          </cell>
          <cell r="D1237">
            <v>37441</v>
          </cell>
        </row>
        <row r="1238">
          <cell r="A1238" t="str">
            <v>92443</v>
          </cell>
          <cell r="B1238" t="str">
            <v>FDWS Deferred Shares</v>
          </cell>
          <cell r="C1238" t="str">
            <v>L</v>
          </cell>
          <cell r="D1238">
            <v>37441</v>
          </cell>
        </row>
        <row r="1239">
          <cell r="A1239" t="str">
            <v>92450</v>
          </cell>
          <cell r="B1239" t="str">
            <v>Share Capital: Water Shares</v>
          </cell>
          <cell r="C1239" t="str">
            <v>O</v>
          </cell>
          <cell r="D1239">
            <v>37960</v>
          </cell>
        </row>
        <row r="1240">
          <cell r="A1240" t="str">
            <v>92451</v>
          </cell>
          <cell r="B1240" t="str">
            <v>Share Capital: Waste Shares</v>
          </cell>
          <cell r="C1240" t="str">
            <v>O</v>
          </cell>
          <cell r="D1240">
            <v>37960</v>
          </cell>
        </row>
        <row r="1241">
          <cell r="A1241" t="str">
            <v>92452</v>
          </cell>
          <cell r="B1241" t="str">
            <v>Share Capital: Energy Shares</v>
          </cell>
          <cell r="C1241" t="str">
            <v>O</v>
          </cell>
          <cell r="D1241">
            <v>37960</v>
          </cell>
        </row>
        <row r="1242">
          <cell r="A1242" t="str">
            <v>92453</v>
          </cell>
          <cell r="B1242" t="str">
            <v>Share Capital: Sarp UK Shares</v>
          </cell>
          <cell r="C1242" t="str">
            <v>O</v>
          </cell>
          <cell r="D1242">
            <v>37960</v>
          </cell>
        </row>
        <row r="1243">
          <cell r="A1243" t="str">
            <v>92454</v>
          </cell>
          <cell r="B1243" t="str">
            <v>Share Capital: ESYS Montenay shares</v>
          </cell>
          <cell r="C1243" t="str">
            <v>O</v>
          </cell>
          <cell r="D1243">
            <v>37960</v>
          </cell>
        </row>
        <row r="1244">
          <cell r="A1244" t="str">
            <v>92455</v>
          </cell>
          <cell r="B1244" t="str">
            <v>Share Capital: Transport shares</v>
          </cell>
          <cell r="C1244" t="str">
            <v>O</v>
          </cell>
          <cell r="D1244">
            <v>37960</v>
          </cell>
        </row>
        <row r="1245">
          <cell r="A1245" t="str">
            <v>92500</v>
          </cell>
          <cell r="B1245" t="str">
            <v>Ordinary Share Premium</v>
          </cell>
          <cell r="C1245" t="str">
            <v>O</v>
          </cell>
          <cell r="D1245">
            <v>35518</v>
          </cell>
        </row>
        <row r="1246">
          <cell r="A1246" t="str">
            <v>92553</v>
          </cell>
          <cell r="B1246" t="str">
            <v>Share Premium: Waste shares</v>
          </cell>
          <cell r="C1246" t="str">
            <v>O</v>
          </cell>
          <cell r="D1246">
            <v>37960</v>
          </cell>
        </row>
        <row r="1247">
          <cell r="A1247" t="str">
            <v>92600</v>
          </cell>
          <cell r="B1247" t="str">
            <v>3.5% Irredeemable Debenture Stock</v>
          </cell>
          <cell r="C1247" t="str">
            <v>O</v>
          </cell>
          <cell r="D1247">
            <v>35417</v>
          </cell>
        </row>
        <row r="1248">
          <cell r="A1248" t="str">
            <v>92605</v>
          </cell>
          <cell r="B1248" t="str">
            <v>4% Irredeemable Consolidated Debenture Stock</v>
          </cell>
          <cell r="C1248" t="str">
            <v>O</v>
          </cell>
          <cell r="D1248">
            <v>35417</v>
          </cell>
        </row>
        <row r="1249">
          <cell r="A1249" t="str">
            <v>92610</v>
          </cell>
          <cell r="B1249" t="str">
            <v>5% Irredeemable Consolidated Debenture Stock</v>
          </cell>
          <cell r="C1249" t="str">
            <v>O</v>
          </cell>
          <cell r="D1249">
            <v>35417</v>
          </cell>
        </row>
        <row r="1250">
          <cell r="A1250" t="str">
            <v>92615</v>
          </cell>
          <cell r="B1250" t="str">
            <v>4% Irredeemable Debenture Stock</v>
          </cell>
          <cell r="C1250" t="str">
            <v>O</v>
          </cell>
          <cell r="D1250">
            <v>35417</v>
          </cell>
        </row>
        <row r="1251">
          <cell r="A1251" t="str">
            <v>92620</v>
          </cell>
          <cell r="B1251" t="str">
            <v>5% Irredeemable Debenture Stock</v>
          </cell>
          <cell r="C1251" t="str">
            <v>O</v>
          </cell>
          <cell r="D1251">
            <v>35417</v>
          </cell>
        </row>
        <row r="1252">
          <cell r="A1252" t="str">
            <v>92625</v>
          </cell>
          <cell r="B1252" t="str">
            <v>4% Irredeemable Consolidated Debenture Stock</v>
          </cell>
          <cell r="C1252" t="str">
            <v>O</v>
          </cell>
          <cell r="D1252">
            <v>35417</v>
          </cell>
        </row>
        <row r="1253">
          <cell r="A1253" t="str">
            <v>92630</v>
          </cell>
          <cell r="B1253" t="str">
            <v>4% Irredeemable Debenture Stock</v>
          </cell>
          <cell r="C1253" t="str">
            <v>L</v>
          </cell>
          <cell r="D1253">
            <v>36634</v>
          </cell>
        </row>
        <row r="1254">
          <cell r="A1254" t="str">
            <v>92631</v>
          </cell>
          <cell r="B1254" t="str">
            <v>4.5% Irredeemable Debenture Stock</v>
          </cell>
          <cell r="C1254" t="str">
            <v>L</v>
          </cell>
          <cell r="D1254">
            <v>36634</v>
          </cell>
        </row>
        <row r="1255">
          <cell r="A1255" t="str">
            <v>92635</v>
          </cell>
          <cell r="B1255" t="str">
            <v>Southern Region 4% Irredeemable Debenture Stock</v>
          </cell>
          <cell r="C1255" t="str">
            <v>O</v>
          </cell>
          <cell r="D1255">
            <v>37291</v>
          </cell>
        </row>
        <row r="1256">
          <cell r="A1256" t="str">
            <v>92640</v>
          </cell>
          <cell r="B1256" t="str">
            <v>Southern Region 4 1/4% Irredeemable Debenture Stock</v>
          </cell>
          <cell r="C1256" t="str">
            <v>O</v>
          </cell>
          <cell r="D1256">
            <v>37291</v>
          </cell>
        </row>
        <row r="1257">
          <cell r="A1257" t="str">
            <v>92645</v>
          </cell>
          <cell r="B1257" t="str">
            <v>Southern Region 5% Irredeemable Debenture Stock</v>
          </cell>
          <cell r="C1257" t="str">
            <v>O</v>
          </cell>
          <cell r="D1257">
            <v>37291</v>
          </cell>
        </row>
        <row r="1258">
          <cell r="A1258" t="str">
            <v>92650</v>
          </cell>
          <cell r="B1258" t="str">
            <v>Southern Region 5 1/4% Irredeemable Debenture Stock</v>
          </cell>
          <cell r="C1258" t="str">
            <v>O</v>
          </cell>
          <cell r="D1258">
            <v>37291</v>
          </cell>
        </row>
        <row r="1259">
          <cell r="A1259" t="str">
            <v>92700</v>
          </cell>
          <cell r="B1259" t="str">
            <v>Capital Contributions</v>
          </cell>
          <cell r="C1259" t="str">
            <v>O</v>
          </cell>
          <cell r="D1259">
            <v>37960</v>
          </cell>
        </row>
        <row r="1260">
          <cell r="A1260" t="str">
            <v>94000</v>
          </cell>
          <cell r="B1260" t="str">
            <v>Investments</v>
          </cell>
          <cell r="C1260" t="str">
            <v>A</v>
          </cell>
          <cell r="D1260">
            <v>36634</v>
          </cell>
        </row>
        <row r="1261">
          <cell r="A1261" t="str">
            <v>95000</v>
          </cell>
          <cell r="B1261" t="str">
            <v>General Reserves</v>
          </cell>
          <cell r="C1261" t="str">
            <v>O</v>
          </cell>
          <cell r="D1261">
            <v>35417</v>
          </cell>
        </row>
        <row r="1262">
          <cell r="A1262" t="str">
            <v>95001</v>
          </cell>
          <cell r="B1262" t="str">
            <v>Water reserves</v>
          </cell>
          <cell r="C1262" t="str">
            <v>O</v>
          </cell>
          <cell r="D1262">
            <v>37960</v>
          </cell>
        </row>
        <row r="1263">
          <cell r="A1263" t="str">
            <v>95002</v>
          </cell>
          <cell r="B1263" t="str">
            <v>Cable reserves</v>
          </cell>
          <cell r="C1263" t="str">
            <v>O</v>
          </cell>
          <cell r="D1263">
            <v>37960</v>
          </cell>
        </row>
        <row r="1264">
          <cell r="A1264" t="str">
            <v>95003</v>
          </cell>
          <cell r="B1264" t="str">
            <v>Construction reserves</v>
          </cell>
          <cell r="C1264" t="str">
            <v>O</v>
          </cell>
          <cell r="D1264">
            <v>37960</v>
          </cell>
        </row>
        <row r="1265">
          <cell r="A1265" t="str">
            <v>95004</v>
          </cell>
          <cell r="B1265" t="str">
            <v>P&amp;L - Jan-Dec 1999</v>
          </cell>
          <cell r="C1265" t="str">
            <v>O</v>
          </cell>
          <cell r="D1265">
            <v>37960</v>
          </cell>
        </row>
        <row r="1266">
          <cell r="A1266" t="str">
            <v>95005</v>
          </cell>
          <cell r="B1266" t="str">
            <v>P&amp;L - 1999/2000</v>
          </cell>
          <cell r="C1266" t="str">
            <v>O</v>
          </cell>
          <cell r="D1266">
            <v>37960</v>
          </cell>
        </row>
        <row r="1267">
          <cell r="A1267" t="str">
            <v>95009</v>
          </cell>
          <cell r="B1267" t="str">
            <v>P&amp;L - Jan-Dec 2000</v>
          </cell>
          <cell r="C1267" t="str">
            <v>O</v>
          </cell>
          <cell r="D1267">
            <v>37960</v>
          </cell>
        </row>
        <row r="1268">
          <cell r="A1268" t="str">
            <v>95010</v>
          </cell>
          <cell r="B1268" t="str">
            <v>P&amp;L - 2000/2001</v>
          </cell>
          <cell r="C1268" t="str">
            <v>O</v>
          </cell>
          <cell r="D1268">
            <v>37960</v>
          </cell>
        </row>
        <row r="1269">
          <cell r="A1269" t="str">
            <v>95014</v>
          </cell>
          <cell r="B1269" t="str">
            <v>P&amp;L - Jan-Dec 2001</v>
          </cell>
          <cell r="C1269" t="str">
            <v>O</v>
          </cell>
          <cell r="D1269">
            <v>37960</v>
          </cell>
        </row>
        <row r="1270">
          <cell r="A1270" t="str">
            <v>95015</v>
          </cell>
          <cell r="B1270" t="str">
            <v>P&amp;L - Apr-Dec 2001</v>
          </cell>
          <cell r="C1270" t="str">
            <v>O</v>
          </cell>
          <cell r="D1270">
            <v>37960</v>
          </cell>
        </row>
        <row r="1271">
          <cell r="A1271" t="str">
            <v>95020</v>
          </cell>
          <cell r="B1271" t="str">
            <v>P&amp;L - Jan-Dec 2002</v>
          </cell>
          <cell r="C1271" t="str">
            <v>O</v>
          </cell>
          <cell r="D1271">
            <v>37960</v>
          </cell>
        </row>
        <row r="1272">
          <cell r="A1272" t="str">
            <v>95025</v>
          </cell>
          <cell r="B1272" t="str">
            <v>P&amp;L - Jan-Dec 2003</v>
          </cell>
          <cell r="C1272" t="str">
            <v>O</v>
          </cell>
          <cell r="D1272">
            <v>37960</v>
          </cell>
        </row>
        <row r="1273">
          <cell r="A1273" t="str">
            <v>95100</v>
          </cell>
          <cell r="B1273" t="str">
            <v>Capital Redemption Reserve</v>
          </cell>
          <cell r="C1273" t="str">
            <v>L</v>
          </cell>
          <cell r="D1273">
            <v>35629</v>
          </cell>
        </row>
        <row r="1274">
          <cell r="A1274" t="str">
            <v>96000</v>
          </cell>
          <cell r="B1274" t="str">
            <v>Minority Trust Account</v>
          </cell>
          <cell r="C1274" t="str">
            <v>O</v>
          </cell>
          <cell r="D1274">
            <v>35417</v>
          </cell>
        </row>
        <row r="1275">
          <cell r="A1275" t="str">
            <v>96500</v>
          </cell>
          <cell r="B1275" t="str">
            <v>VW MInority Control</v>
          </cell>
          <cell r="C1275" t="str">
            <v>O</v>
          </cell>
          <cell r="D1275">
            <v>38497</v>
          </cell>
        </row>
        <row r="1276">
          <cell r="A1276" t="str">
            <v>99900</v>
          </cell>
          <cell r="B1276" t="str">
            <v>Suspense</v>
          </cell>
          <cell r="C1276" t="str">
            <v>A</v>
          </cell>
          <cell r="D1276">
            <v>35417</v>
          </cell>
        </row>
        <row r="1277">
          <cell r="A1277" t="str">
            <v>99905</v>
          </cell>
          <cell r="B1277" t="str">
            <v>Non Stock System Default</v>
          </cell>
          <cell r="C1277" t="str">
            <v>L</v>
          </cell>
          <cell r="D1277">
            <v>36185</v>
          </cell>
        </row>
        <row r="1278">
          <cell r="A1278" t="str">
            <v>99912</v>
          </cell>
          <cell r="B1278" t="str">
            <v>Contract Car - Suspense a/c</v>
          </cell>
          <cell r="C1278" t="str">
            <v>L</v>
          </cell>
          <cell r="D1278">
            <v>36658</v>
          </cell>
        </row>
        <row r="1279">
          <cell r="A1279" t="str">
            <v>99913</v>
          </cell>
          <cell r="B1279" t="str">
            <v>Other Transport  - Suspense a/c</v>
          </cell>
          <cell r="C1279" t="str">
            <v>L</v>
          </cell>
          <cell r="D1279">
            <v>36658</v>
          </cell>
        </row>
        <row r="1280">
          <cell r="A1280" t="str">
            <v>99914</v>
          </cell>
          <cell r="B1280" t="str">
            <v>Vehicle Insurance - Suspense a/c</v>
          </cell>
          <cell r="C1280" t="str">
            <v>L</v>
          </cell>
          <cell r="D1280">
            <v>36658</v>
          </cell>
        </row>
        <row r="1281">
          <cell r="A1281" t="str">
            <v>99915</v>
          </cell>
          <cell r="B1281" t="str">
            <v>C/Nt - Suspense a/c</v>
          </cell>
          <cell r="C1281" t="str">
            <v>L</v>
          </cell>
          <cell r="D1281">
            <v>36473</v>
          </cell>
        </row>
        <row r="1282">
          <cell r="A1282" t="str">
            <v>99999</v>
          </cell>
          <cell r="B1282" t="str">
            <v>Oracle Systems   FINANCE USE ONLY</v>
          </cell>
          <cell r="C1282" t="str">
            <v>A</v>
          </cell>
          <cell r="D1282">
            <v>36185</v>
          </cell>
        </row>
        <row r="1283">
          <cell r="A1283" t="str">
            <v>STAT1</v>
          </cell>
          <cell r="B1283" t="str">
            <v>Statistics - TVW Employee Numbers</v>
          </cell>
          <cell r="C1283" t="str">
            <v>E</v>
          </cell>
          <cell r="D1283">
            <v>38400</v>
          </cell>
        </row>
        <row r="1284">
          <cell r="A1284" t="str">
            <v>STAT2</v>
          </cell>
          <cell r="B1284" t="str">
            <v>Distribution Input</v>
          </cell>
          <cell r="C1284" t="str">
            <v>E</v>
          </cell>
          <cell r="D1284">
            <v>38392</v>
          </cell>
        </row>
        <row r="1285">
          <cell r="A1285" t="str">
            <v>STAT3</v>
          </cell>
          <cell r="B1285" t="str">
            <v>New Connections</v>
          </cell>
          <cell r="C1285" t="str">
            <v>E</v>
          </cell>
          <cell r="D1285">
            <v>38392</v>
          </cell>
        </row>
        <row r="1286">
          <cell r="A1286" t="str">
            <v>STAT4</v>
          </cell>
          <cell r="B1286" t="str">
            <v>Statistics - VWPa Employee Numbers</v>
          </cell>
          <cell r="C1286" t="str">
            <v>E</v>
          </cell>
          <cell r="D1286">
            <v>38400</v>
          </cell>
        </row>
        <row r="1287">
          <cell r="A1287" t="str">
            <v>STAT5</v>
          </cell>
          <cell r="B1287" t="str">
            <v>DG 6 Correspondance</v>
          </cell>
          <cell r="C1287" t="str">
            <v>E</v>
          </cell>
          <cell r="D1287">
            <v>38596</v>
          </cell>
        </row>
        <row r="1288">
          <cell r="A1288" t="str">
            <v>STAT6</v>
          </cell>
          <cell r="B1288" t="str">
            <v>DG 9 Calls</v>
          </cell>
          <cell r="C1288" t="str">
            <v>E</v>
          </cell>
          <cell r="D1288">
            <v>38596</v>
          </cell>
        </row>
        <row r="1289">
          <cell r="A1289" t="str">
            <v>STAT7</v>
          </cell>
          <cell r="B1289" t="str">
            <v>Non-DG6 Correspondence</v>
          </cell>
          <cell r="C1289" t="str">
            <v>E</v>
          </cell>
          <cell r="D1289">
            <v>39111</v>
          </cell>
        </row>
        <row r="1290">
          <cell r="A1290" t="str">
            <v>STAT8</v>
          </cell>
          <cell r="B1290" t="str">
            <v>Meter Transfers</v>
          </cell>
          <cell r="C1290" t="str">
            <v>E</v>
          </cell>
          <cell r="D1290">
            <v>39111</v>
          </cell>
        </row>
      </sheetData>
      <sheetData sheetId="2" refreshError="1">
        <row r="2">
          <cell r="A2" t="str">
            <v>0000</v>
          </cell>
          <cell r="B2" t="str">
            <v>Default</v>
          </cell>
        </row>
        <row r="3">
          <cell r="A3" t="str">
            <v>0100</v>
          </cell>
          <cell r="B3" t="str">
            <v>Booster Pumping  General  General</v>
          </cell>
        </row>
        <row r="4">
          <cell r="A4" t="str">
            <v>0101</v>
          </cell>
          <cell r="B4" t="str">
            <v>Booster Pumping  General  Mechanical</v>
          </cell>
        </row>
        <row r="5">
          <cell r="A5" t="str">
            <v>0102</v>
          </cell>
          <cell r="B5" t="str">
            <v>Booster Pumping  General  Electrical</v>
          </cell>
        </row>
        <row r="6">
          <cell r="A6" t="str">
            <v>0103</v>
          </cell>
          <cell r="B6" t="str">
            <v>Booster Pumping   General  Civil</v>
          </cell>
        </row>
        <row r="7">
          <cell r="A7" t="str">
            <v>0104</v>
          </cell>
          <cell r="B7" t="str">
            <v>Booster Pumping  General  External</v>
          </cell>
        </row>
        <row r="8">
          <cell r="A8" t="str">
            <v>0110</v>
          </cell>
          <cell r="B8" t="str">
            <v>Booster Pumping  General  Mechanical</v>
          </cell>
        </row>
        <row r="9">
          <cell r="A9" t="str">
            <v>0111</v>
          </cell>
          <cell r="B9" t="str">
            <v>Booster Pumping  Maintenance  Mechanical</v>
          </cell>
        </row>
        <row r="10">
          <cell r="A10" t="str">
            <v>0112</v>
          </cell>
          <cell r="B10" t="str">
            <v>Booster Pumping  Maintenance  Electrical</v>
          </cell>
        </row>
        <row r="11">
          <cell r="A11" t="str">
            <v>0113</v>
          </cell>
          <cell r="B11" t="str">
            <v>Booster Pumping  Maintenance  Civil</v>
          </cell>
        </row>
        <row r="12">
          <cell r="A12" t="str">
            <v>0114</v>
          </cell>
          <cell r="B12" t="str">
            <v>Booster Pumping  Maintenance  External Contractor</v>
          </cell>
        </row>
        <row r="13">
          <cell r="A13" t="str">
            <v>0120</v>
          </cell>
          <cell r="B13" t="str">
            <v>Booster Pumping  Breakdown  General</v>
          </cell>
        </row>
        <row r="14">
          <cell r="A14" t="str">
            <v>0121</v>
          </cell>
          <cell r="B14" t="str">
            <v>Booster Pumping  Breakdown  Mechanical</v>
          </cell>
        </row>
        <row r="15">
          <cell r="A15" t="str">
            <v>0122</v>
          </cell>
          <cell r="B15" t="str">
            <v>Booster Pumping  Breakdown  Electrical</v>
          </cell>
        </row>
        <row r="16">
          <cell r="A16" t="str">
            <v>0123</v>
          </cell>
          <cell r="B16" t="str">
            <v>Booster Pumping  Breakdown  Civil</v>
          </cell>
        </row>
        <row r="17">
          <cell r="A17" t="str">
            <v>0124</v>
          </cell>
          <cell r="B17" t="str">
            <v>Booster Pumping  Breakdown  External Contractor</v>
          </cell>
        </row>
        <row r="18">
          <cell r="A18" t="str">
            <v>0130</v>
          </cell>
          <cell r="B18" t="str">
            <v>Booster Pumping  Installation  General</v>
          </cell>
        </row>
        <row r="19">
          <cell r="A19" t="str">
            <v>0131</v>
          </cell>
          <cell r="B19" t="str">
            <v>Booster Pumping  Installation  Mechanical</v>
          </cell>
        </row>
        <row r="20">
          <cell r="A20" t="str">
            <v>0132</v>
          </cell>
          <cell r="B20" t="str">
            <v>Booster Pumping  Installation  Electrical</v>
          </cell>
        </row>
        <row r="21">
          <cell r="A21" t="str">
            <v>0133</v>
          </cell>
          <cell r="B21" t="str">
            <v>Booster Pumping  Installation  Civil</v>
          </cell>
        </row>
        <row r="22">
          <cell r="A22" t="str">
            <v>0134</v>
          </cell>
          <cell r="B22" t="str">
            <v>Booster Pumping  Installation  External Contractor</v>
          </cell>
        </row>
        <row r="23">
          <cell r="A23" t="str">
            <v>0140</v>
          </cell>
          <cell r="B23" t="str">
            <v>Booster Pumping  Operations  General</v>
          </cell>
        </row>
        <row r="24">
          <cell r="A24" t="str">
            <v>0141</v>
          </cell>
          <cell r="B24" t="str">
            <v>Booster Pumping  Operations  Mechanical</v>
          </cell>
        </row>
        <row r="25">
          <cell r="A25" t="str">
            <v>0142</v>
          </cell>
          <cell r="B25" t="str">
            <v>Booster Pumping  Operations  Electrical</v>
          </cell>
        </row>
        <row r="26">
          <cell r="A26" t="str">
            <v>0143</v>
          </cell>
          <cell r="B26" t="str">
            <v>Booster Pumping  Operations  Civil</v>
          </cell>
        </row>
        <row r="27">
          <cell r="A27" t="str">
            <v>0144</v>
          </cell>
          <cell r="B27" t="str">
            <v>Booster Pumping  Operations  External Contractor</v>
          </cell>
        </row>
        <row r="28">
          <cell r="A28" t="str">
            <v>0150</v>
          </cell>
          <cell r="B28" t="str">
            <v>Booster Pumping  External  General</v>
          </cell>
        </row>
        <row r="29">
          <cell r="A29" t="str">
            <v>0151</v>
          </cell>
          <cell r="B29" t="str">
            <v>Booster Pumping  External  Mechanical</v>
          </cell>
        </row>
        <row r="30">
          <cell r="A30" t="str">
            <v>0152</v>
          </cell>
          <cell r="B30" t="str">
            <v>Booster Pumping  External  Electrical</v>
          </cell>
        </row>
        <row r="31">
          <cell r="A31" t="str">
            <v>0153</v>
          </cell>
          <cell r="B31" t="str">
            <v>Booster Pumping  External  Civil</v>
          </cell>
        </row>
        <row r="32">
          <cell r="A32" t="str">
            <v>0154</v>
          </cell>
          <cell r="B32" t="str">
            <v>Booster Pumping  External  External Contractor</v>
          </cell>
        </row>
        <row r="33">
          <cell r="A33" t="str">
            <v>0160</v>
          </cell>
          <cell r="B33" t="str">
            <v>Booster Pumping  Rechargeable  General</v>
          </cell>
        </row>
        <row r="34">
          <cell r="A34" t="str">
            <v>0161</v>
          </cell>
          <cell r="B34" t="str">
            <v>Booster Pumping  Rechargeable  Mechanical</v>
          </cell>
        </row>
        <row r="35">
          <cell r="A35" t="str">
            <v>0162</v>
          </cell>
          <cell r="B35" t="str">
            <v>Booster Pumping  Rechargeable  Electrical</v>
          </cell>
        </row>
        <row r="36">
          <cell r="A36" t="str">
            <v>0163</v>
          </cell>
          <cell r="B36" t="str">
            <v>Booster Pumping  Rechargeable  Civil</v>
          </cell>
        </row>
        <row r="37">
          <cell r="A37" t="str">
            <v>0164</v>
          </cell>
          <cell r="B37" t="str">
            <v>Booster Pumping  Rechargeable  External Contractor</v>
          </cell>
        </row>
        <row r="38">
          <cell r="A38" t="str">
            <v>0200</v>
          </cell>
          <cell r="B38" t="str">
            <v>Borehole Pumping  General  General</v>
          </cell>
        </row>
        <row r="39">
          <cell r="A39" t="str">
            <v>0201</v>
          </cell>
          <cell r="B39" t="str">
            <v>Borehole Pumping  General  Mechanical</v>
          </cell>
        </row>
        <row r="40">
          <cell r="A40" t="str">
            <v>0202</v>
          </cell>
          <cell r="B40" t="str">
            <v>Borehole Pumping  General   Electrical</v>
          </cell>
        </row>
        <row r="41">
          <cell r="A41" t="str">
            <v>0203</v>
          </cell>
          <cell r="B41" t="str">
            <v>Borehole Pumping  General  Civil</v>
          </cell>
        </row>
        <row r="42">
          <cell r="A42" t="str">
            <v>0204</v>
          </cell>
          <cell r="B42" t="str">
            <v>Borehole Pumping  General  External</v>
          </cell>
        </row>
        <row r="43">
          <cell r="A43" t="str">
            <v>0210</v>
          </cell>
          <cell r="B43" t="str">
            <v>Borehole Pumping  Maintenance  General</v>
          </cell>
        </row>
        <row r="44">
          <cell r="A44" t="str">
            <v>0211</v>
          </cell>
          <cell r="B44" t="str">
            <v>Borehole Pumping  Maintenance  Mechanical</v>
          </cell>
        </row>
        <row r="45">
          <cell r="A45" t="str">
            <v>0212</v>
          </cell>
          <cell r="B45" t="str">
            <v>Borehole Pumping  Maintenance  Electrical</v>
          </cell>
        </row>
        <row r="46">
          <cell r="A46" t="str">
            <v>0213</v>
          </cell>
          <cell r="B46" t="str">
            <v>Borehole Pumping  Maintenance  Civil</v>
          </cell>
        </row>
        <row r="47">
          <cell r="A47" t="str">
            <v>0214</v>
          </cell>
          <cell r="B47" t="str">
            <v>Borehole Pumping  Maintenance  External Contractor</v>
          </cell>
        </row>
        <row r="48">
          <cell r="A48" t="str">
            <v>0220</v>
          </cell>
          <cell r="B48" t="str">
            <v>Borehole Pumping  Breakdown  General</v>
          </cell>
        </row>
        <row r="49">
          <cell r="A49" t="str">
            <v>0221</v>
          </cell>
          <cell r="B49" t="str">
            <v>Borehole Pumping  Breakdown  Mechanical</v>
          </cell>
        </row>
        <row r="50">
          <cell r="A50" t="str">
            <v>0222</v>
          </cell>
          <cell r="B50" t="str">
            <v>Borehole Pumping  Breakdown Electrical</v>
          </cell>
        </row>
        <row r="51">
          <cell r="A51" t="str">
            <v>0223</v>
          </cell>
          <cell r="B51" t="str">
            <v>Borehole Pumping  Breakdown  Civil</v>
          </cell>
        </row>
        <row r="52">
          <cell r="A52" t="str">
            <v>0224</v>
          </cell>
          <cell r="B52" t="str">
            <v>Borehole Pumping  Breakdown  External Contractor</v>
          </cell>
        </row>
        <row r="53">
          <cell r="A53" t="str">
            <v>0230</v>
          </cell>
          <cell r="B53" t="str">
            <v>Borehole Pumping  Installation  General</v>
          </cell>
        </row>
        <row r="54">
          <cell r="A54" t="str">
            <v>0231</v>
          </cell>
          <cell r="B54" t="str">
            <v>Borehole Pumping  Installation  Mechanical</v>
          </cell>
        </row>
        <row r="55">
          <cell r="A55" t="str">
            <v>0232</v>
          </cell>
          <cell r="B55" t="str">
            <v>Borehole Pumping  Installation  Electrical</v>
          </cell>
        </row>
        <row r="56">
          <cell r="A56" t="str">
            <v>0233</v>
          </cell>
          <cell r="B56" t="str">
            <v>Borehole Pumping  Installation  Civil</v>
          </cell>
        </row>
        <row r="57">
          <cell r="A57" t="str">
            <v>0234</v>
          </cell>
          <cell r="B57" t="str">
            <v>Borehole Pumping  Installation  External Contractor</v>
          </cell>
        </row>
        <row r="58">
          <cell r="A58" t="str">
            <v>0240</v>
          </cell>
          <cell r="B58" t="str">
            <v>Borehole Pumping  Operations  General</v>
          </cell>
        </row>
        <row r="59">
          <cell r="A59" t="str">
            <v>0241</v>
          </cell>
          <cell r="B59" t="str">
            <v>Borehole Pumping  Operations  Mechanical</v>
          </cell>
        </row>
        <row r="60">
          <cell r="A60" t="str">
            <v>0242</v>
          </cell>
          <cell r="B60" t="str">
            <v>Borehole Pumping  Operations  Electrical</v>
          </cell>
        </row>
        <row r="61">
          <cell r="A61" t="str">
            <v>0243</v>
          </cell>
          <cell r="B61" t="str">
            <v>Borehole Pumping  Operations  Civil</v>
          </cell>
        </row>
        <row r="62">
          <cell r="A62" t="str">
            <v>0244</v>
          </cell>
          <cell r="B62" t="str">
            <v>Borehole Pumping  Operations  External Contractor</v>
          </cell>
        </row>
        <row r="63">
          <cell r="A63" t="str">
            <v>0250</v>
          </cell>
          <cell r="B63" t="str">
            <v>Borehole Pumping  External  General</v>
          </cell>
        </row>
        <row r="64">
          <cell r="A64" t="str">
            <v>0251</v>
          </cell>
          <cell r="B64" t="str">
            <v>Borehole Pumping  External  Mechanical</v>
          </cell>
        </row>
        <row r="65">
          <cell r="A65" t="str">
            <v>0252</v>
          </cell>
          <cell r="B65" t="str">
            <v>Borehole Pumping  External  Electrical</v>
          </cell>
        </row>
        <row r="66">
          <cell r="A66" t="str">
            <v>0253</v>
          </cell>
          <cell r="B66" t="str">
            <v>Borehole Pumping  External  Civil</v>
          </cell>
        </row>
        <row r="67">
          <cell r="A67" t="str">
            <v>0254</v>
          </cell>
          <cell r="B67" t="str">
            <v>Borehole Pumping  External  External Contractor</v>
          </cell>
        </row>
        <row r="68">
          <cell r="A68" t="str">
            <v>0260</v>
          </cell>
          <cell r="B68" t="str">
            <v>Borehole Pumping  Rechargeable  General</v>
          </cell>
        </row>
        <row r="69">
          <cell r="A69" t="str">
            <v>0261</v>
          </cell>
          <cell r="B69" t="str">
            <v>Borehole Pumping  Rechargeable  Mechanical</v>
          </cell>
        </row>
        <row r="70">
          <cell r="A70" t="str">
            <v>0262</v>
          </cell>
          <cell r="B70" t="str">
            <v>Borehole Pumping  Rechargeable  Electrical</v>
          </cell>
        </row>
        <row r="71">
          <cell r="A71" t="str">
            <v>0263</v>
          </cell>
          <cell r="B71" t="str">
            <v>Borehole Pumping  Rechargeable  Civil</v>
          </cell>
        </row>
        <row r="72">
          <cell r="A72" t="str">
            <v>0264</v>
          </cell>
          <cell r="B72" t="str">
            <v>Borehole Pumping  Rechargeable  External Contractor</v>
          </cell>
        </row>
        <row r="73">
          <cell r="A73" t="str">
            <v>0300</v>
          </cell>
          <cell r="B73" t="str">
            <v>Borehole Shafts  General  General</v>
          </cell>
        </row>
        <row r="74">
          <cell r="A74" t="str">
            <v>0301</v>
          </cell>
          <cell r="B74" t="str">
            <v>Borehole Shafts  General  Mechanical</v>
          </cell>
        </row>
        <row r="75">
          <cell r="A75" t="str">
            <v>0302</v>
          </cell>
          <cell r="B75" t="str">
            <v>Borehole Shafts  General  Electrical</v>
          </cell>
        </row>
        <row r="76">
          <cell r="A76" t="str">
            <v>0303</v>
          </cell>
          <cell r="B76" t="str">
            <v>Borehole Shafts  General  Civil</v>
          </cell>
        </row>
        <row r="77">
          <cell r="A77" t="str">
            <v>0304</v>
          </cell>
          <cell r="B77" t="str">
            <v>Borehole Shafts  General  External</v>
          </cell>
        </row>
        <row r="78">
          <cell r="A78" t="str">
            <v>0310</v>
          </cell>
          <cell r="B78" t="str">
            <v>Borehole Shafts  Maintenance  General</v>
          </cell>
        </row>
        <row r="79">
          <cell r="A79" t="str">
            <v>0311</v>
          </cell>
          <cell r="B79" t="str">
            <v>Borehole Shafts (Civil)  Maintenance  Mechanical</v>
          </cell>
        </row>
        <row r="80">
          <cell r="A80" t="str">
            <v>0312</v>
          </cell>
          <cell r="B80" t="str">
            <v>Borehole Shafts (Civil)  Maintenance  Electrical</v>
          </cell>
        </row>
        <row r="81">
          <cell r="A81" t="str">
            <v>0313</v>
          </cell>
          <cell r="B81" t="str">
            <v>Borehole Shafts (Civil)  Maintenance  Civil</v>
          </cell>
        </row>
        <row r="82">
          <cell r="A82" t="str">
            <v>0314</v>
          </cell>
          <cell r="B82" t="str">
            <v>Borehole Shafts (Civil)  Maintenance  External Contractor</v>
          </cell>
        </row>
        <row r="83">
          <cell r="A83" t="str">
            <v>0320</v>
          </cell>
          <cell r="B83" t="str">
            <v>Borehole Shafts  Breakdown  General</v>
          </cell>
        </row>
        <row r="84">
          <cell r="A84" t="str">
            <v>0321</v>
          </cell>
          <cell r="B84" t="str">
            <v>Borehole Shafts (Civil)  Breakdown  Mechanical</v>
          </cell>
        </row>
        <row r="85">
          <cell r="A85" t="str">
            <v>0322</v>
          </cell>
          <cell r="B85" t="str">
            <v>Borehole Shafts (Civil)  Breakdown  Electrical</v>
          </cell>
        </row>
        <row r="86">
          <cell r="A86" t="str">
            <v>0323</v>
          </cell>
          <cell r="B86" t="str">
            <v>Borehole Shafts (Civil)  Breakdown  Civil</v>
          </cell>
        </row>
        <row r="87">
          <cell r="A87" t="str">
            <v>0324</v>
          </cell>
          <cell r="B87" t="str">
            <v>Borehole Shafts (Civil)  Breakdown  External Contractor</v>
          </cell>
        </row>
        <row r="88">
          <cell r="A88" t="str">
            <v>0330</v>
          </cell>
          <cell r="B88" t="str">
            <v>Borehole Shafts  Installation  General</v>
          </cell>
        </row>
        <row r="89">
          <cell r="A89" t="str">
            <v>0331</v>
          </cell>
          <cell r="B89" t="str">
            <v>Borehole Shafts (Civil)  Installation  Mechanical</v>
          </cell>
        </row>
        <row r="90">
          <cell r="A90" t="str">
            <v>0332</v>
          </cell>
          <cell r="B90" t="str">
            <v>Borehole Shafts (Civil)  Installation  Electrical</v>
          </cell>
        </row>
        <row r="91">
          <cell r="A91" t="str">
            <v>0333</v>
          </cell>
          <cell r="B91" t="str">
            <v>Borehole Shafts (Civil)  Installation  Civil</v>
          </cell>
        </row>
        <row r="92">
          <cell r="A92" t="str">
            <v>0334</v>
          </cell>
          <cell r="B92" t="str">
            <v>Borehole Shafts (Civil)  Installation  External Contractor</v>
          </cell>
        </row>
        <row r="93">
          <cell r="A93" t="str">
            <v>0340</v>
          </cell>
          <cell r="B93" t="str">
            <v>Borehole Shafts  Operations  General</v>
          </cell>
        </row>
        <row r="94">
          <cell r="A94" t="str">
            <v>0341</v>
          </cell>
          <cell r="B94" t="str">
            <v>Borehole Shafts (Civil)  Operations  Mechanical</v>
          </cell>
        </row>
        <row r="95">
          <cell r="A95" t="str">
            <v>0342</v>
          </cell>
          <cell r="B95" t="str">
            <v>Borehole Shafts (Civil)  Operations  Electrical</v>
          </cell>
        </row>
        <row r="96">
          <cell r="A96" t="str">
            <v>0343</v>
          </cell>
          <cell r="B96" t="str">
            <v>Borehole Shafts (Civil)  Operations  Civil</v>
          </cell>
        </row>
        <row r="97">
          <cell r="A97" t="str">
            <v>0344</v>
          </cell>
          <cell r="B97" t="str">
            <v>Borehole Shafts (Civil)  Operations  External Contractor</v>
          </cell>
        </row>
        <row r="98">
          <cell r="A98" t="str">
            <v>0350</v>
          </cell>
          <cell r="B98" t="str">
            <v>Borehole Shafts  External  General</v>
          </cell>
        </row>
        <row r="99">
          <cell r="A99" t="str">
            <v>0351</v>
          </cell>
          <cell r="B99" t="str">
            <v>Borehole Shafts (Civil)  External  Mechanical</v>
          </cell>
        </row>
        <row r="100">
          <cell r="A100" t="str">
            <v>0352</v>
          </cell>
          <cell r="B100" t="str">
            <v>Borehole Shafts (Civil)  External  Electrical</v>
          </cell>
        </row>
        <row r="101">
          <cell r="A101" t="str">
            <v>0353</v>
          </cell>
          <cell r="B101" t="str">
            <v>Borehole Shafts (Civil)  External  Civil</v>
          </cell>
        </row>
        <row r="102">
          <cell r="A102" t="str">
            <v>0354</v>
          </cell>
          <cell r="B102" t="str">
            <v>Borehole Shafts (Civil)  External  External Contractor</v>
          </cell>
        </row>
        <row r="103">
          <cell r="A103" t="str">
            <v>0360</v>
          </cell>
          <cell r="B103" t="str">
            <v>Borehole Shafts  Rechargeable  General</v>
          </cell>
        </row>
        <row r="104">
          <cell r="A104" t="str">
            <v>0361</v>
          </cell>
          <cell r="B104" t="str">
            <v>Borehole Shafts (Civil)  Rechargeable   Mechanical</v>
          </cell>
        </row>
        <row r="105">
          <cell r="A105" t="str">
            <v>0362</v>
          </cell>
          <cell r="B105" t="str">
            <v>Borehole Shafts (Civil)  Rechargeable  Electrical</v>
          </cell>
        </row>
        <row r="106">
          <cell r="A106" t="str">
            <v>0363</v>
          </cell>
          <cell r="B106" t="str">
            <v>Borehole Shafts (Civil)  Rechargeable  Civil</v>
          </cell>
        </row>
        <row r="107">
          <cell r="A107" t="str">
            <v>0364</v>
          </cell>
          <cell r="B107" t="str">
            <v>Borehole Shafts (Civil)  Rechargeable  External Contractor</v>
          </cell>
        </row>
        <row r="108">
          <cell r="A108" t="str">
            <v>0400</v>
          </cell>
          <cell r="B108" t="str">
            <v>Buildings  General  General</v>
          </cell>
        </row>
        <row r="109">
          <cell r="A109" t="str">
            <v>0401</v>
          </cell>
          <cell r="B109" t="str">
            <v>Buildings   General  Mechanical</v>
          </cell>
        </row>
        <row r="110">
          <cell r="A110" t="str">
            <v>0402</v>
          </cell>
          <cell r="B110" t="str">
            <v>Buildings  General  Electrical</v>
          </cell>
        </row>
        <row r="111">
          <cell r="A111" t="str">
            <v>0403</v>
          </cell>
          <cell r="B111" t="str">
            <v>Buildings  General  Civil</v>
          </cell>
        </row>
        <row r="112">
          <cell r="A112" t="str">
            <v>0404</v>
          </cell>
          <cell r="B112" t="str">
            <v>Buildings  General  External</v>
          </cell>
        </row>
        <row r="113">
          <cell r="A113" t="str">
            <v>0410</v>
          </cell>
          <cell r="B113" t="str">
            <v>Buildings  Maintenance  General</v>
          </cell>
        </row>
        <row r="114">
          <cell r="A114" t="str">
            <v>0411</v>
          </cell>
          <cell r="B114" t="str">
            <v>Buildings  Maintenance  Mechanical</v>
          </cell>
        </row>
        <row r="115">
          <cell r="A115" t="str">
            <v>0412</v>
          </cell>
          <cell r="B115" t="str">
            <v>Buildings  Maintenance  Electrical</v>
          </cell>
        </row>
        <row r="116">
          <cell r="A116" t="str">
            <v>0413</v>
          </cell>
          <cell r="B116" t="str">
            <v>Buildings  Maintenance  Civil</v>
          </cell>
        </row>
        <row r="117">
          <cell r="A117" t="str">
            <v>0414</v>
          </cell>
          <cell r="B117" t="str">
            <v>Buildings  Maintenance  External</v>
          </cell>
        </row>
        <row r="118">
          <cell r="A118" t="str">
            <v>0420</v>
          </cell>
          <cell r="B118" t="str">
            <v>Buildings  Breakdown  General</v>
          </cell>
        </row>
        <row r="119">
          <cell r="A119" t="str">
            <v>0421</v>
          </cell>
          <cell r="B119" t="str">
            <v>Buildings  Breakdown  Mechanical</v>
          </cell>
        </row>
        <row r="120">
          <cell r="A120" t="str">
            <v>0422</v>
          </cell>
          <cell r="B120" t="str">
            <v>Buildings  Breakdown  Electrical</v>
          </cell>
        </row>
        <row r="121">
          <cell r="A121" t="str">
            <v>0423</v>
          </cell>
          <cell r="B121" t="str">
            <v>Buildings  Breakdown  Civil</v>
          </cell>
        </row>
        <row r="122">
          <cell r="A122" t="str">
            <v>0424</v>
          </cell>
          <cell r="B122" t="str">
            <v>Buildings  Breakdown  External</v>
          </cell>
        </row>
        <row r="123">
          <cell r="A123" t="str">
            <v>0430</v>
          </cell>
          <cell r="B123" t="str">
            <v>Buildings  Installation  General</v>
          </cell>
        </row>
        <row r="124">
          <cell r="A124" t="str">
            <v>0431</v>
          </cell>
          <cell r="B124" t="str">
            <v>Buildings  Installation  Mechanical</v>
          </cell>
        </row>
        <row r="125">
          <cell r="A125" t="str">
            <v>0432</v>
          </cell>
          <cell r="B125" t="str">
            <v>Buildings  Installation  Electrical</v>
          </cell>
        </row>
        <row r="126">
          <cell r="A126" t="str">
            <v>0433</v>
          </cell>
          <cell r="B126" t="str">
            <v>Buildings  Installation  Civil</v>
          </cell>
        </row>
        <row r="127">
          <cell r="A127" t="str">
            <v>0434</v>
          </cell>
          <cell r="B127" t="str">
            <v>Buildings  Installation  External</v>
          </cell>
        </row>
        <row r="128">
          <cell r="A128" t="str">
            <v>0440</v>
          </cell>
          <cell r="B128" t="str">
            <v>Buildings  Operations  General</v>
          </cell>
        </row>
        <row r="129">
          <cell r="A129" t="str">
            <v>0441</v>
          </cell>
          <cell r="B129" t="str">
            <v>Buildings  Operations  Mechanical</v>
          </cell>
        </row>
        <row r="130">
          <cell r="A130" t="str">
            <v>0442</v>
          </cell>
          <cell r="B130" t="str">
            <v>Buildings  Operations  Electrical</v>
          </cell>
        </row>
        <row r="131">
          <cell r="A131" t="str">
            <v>0443</v>
          </cell>
          <cell r="B131" t="str">
            <v>Buildings  Operations  Civil</v>
          </cell>
        </row>
        <row r="132">
          <cell r="A132" t="str">
            <v>0444</v>
          </cell>
          <cell r="B132" t="str">
            <v>Buildings  Operations  External</v>
          </cell>
        </row>
        <row r="133">
          <cell r="A133" t="str">
            <v>0450</v>
          </cell>
          <cell r="B133" t="str">
            <v>Buildings  External  General</v>
          </cell>
        </row>
        <row r="134">
          <cell r="A134" t="str">
            <v>0451</v>
          </cell>
          <cell r="B134" t="str">
            <v>Buildings  External  Mechanical</v>
          </cell>
        </row>
        <row r="135">
          <cell r="A135" t="str">
            <v>0452</v>
          </cell>
          <cell r="B135" t="str">
            <v>Buildings  External  Electrical</v>
          </cell>
        </row>
        <row r="136">
          <cell r="A136" t="str">
            <v>0453</v>
          </cell>
          <cell r="B136" t="str">
            <v>Buildings  External  Civil</v>
          </cell>
        </row>
        <row r="137">
          <cell r="A137" t="str">
            <v>0454</v>
          </cell>
          <cell r="B137" t="str">
            <v>Buildings  External  External</v>
          </cell>
        </row>
        <row r="138">
          <cell r="A138" t="str">
            <v>0460</v>
          </cell>
          <cell r="B138" t="str">
            <v>Buildings  Rechargeable  General</v>
          </cell>
        </row>
        <row r="139">
          <cell r="A139" t="str">
            <v>0461</v>
          </cell>
          <cell r="B139" t="str">
            <v>Buildings  Rechargeable   Mechanical</v>
          </cell>
        </row>
        <row r="140">
          <cell r="A140" t="str">
            <v>0462</v>
          </cell>
          <cell r="B140" t="str">
            <v>Buildings  Rechargeable  Electrical</v>
          </cell>
        </row>
        <row r="141">
          <cell r="A141" t="str">
            <v>0463</v>
          </cell>
          <cell r="B141" t="str">
            <v>Buildings  Rechargeable  Civil</v>
          </cell>
        </row>
        <row r="142">
          <cell r="A142" t="str">
            <v>0464</v>
          </cell>
          <cell r="B142" t="str">
            <v>Buildings  Rechargeable  External</v>
          </cell>
        </row>
        <row r="143">
          <cell r="A143" t="str">
            <v>0500</v>
          </cell>
          <cell r="B143" t="str">
            <v>Contact Tank  General  General</v>
          </cell>
        </row>
        <row r="144">
          <cell r="A144" t="str">
            <v>0501</v>
          </cell>
          <cell r="B144" t="str">
            <v>Contact Tank  General  Mechanical</v>
          </cell>
        </row>
        <row r="145">
          <cell r="A145" t="str">
            <v>0502</v>
          </cell>
          <cell r="B145" t="str">
            <v>Contact Tank  General  Electrical</v>
          </cell>
        </row>
        <row r="146">
          <cell r="A146" t="str">
            <v>0503</v>
          </cell>
          <cell r="B146" t="str">
            <v>Contact Tank  General  Civil</v>
          </cell>
        </row>
        <row r="147">
          <cell r="A147" t="str">
            <v>0504</v>
          </cell>
          <cell r="B147" t="str">
            <v>Contact Tank  General  External</v>
          </cell>
        </row>
        <row r="148">
          <cell r="A148" t="str">
            <v>0510</v>
          </cell>
          <cell r="B148" t="str">
            <v>Contact Tank  Maintenance  General</v>
          </cell>
        </row>
        <row r="149">
          <cell r="A149" t="str">
            <v>0511</v>
          </cell>
          <cell r="B149" t="str">
            <v>Contact Tank  Maintenance  Mechanical</v>
          </cell>
        </row>
        <row r="150">
          <cell r="A150" t="str">
            <v>0512</v>
          </cell>
          <cell r="B150" t="str">
            <v>Contact Tank  Maintenance  Electrical</v>
          </cell>
        </row>
        <row r="151">
          <cell r="A151" t="str">
            <v>0513</v>
          </cell>
          <cell r="B151" t="str">
            <v>Contact Tank  Maintenance  Civil</v>
          </cell>
        </row>
        <row r="152">
          <cell r="A152" t="str">
            <v>0514</v>
          </cell>
          <cell r="B152" t="str">
            <v>Contact Tank  Maintenance  External</v>
          </cell>
        </row>
        <row r="153">
          <cell r="A153" t="str">
            <v>0520</v>
          </cell>
          <cell r="B153" t="str">
            <v>Contact Tank  Breakdown  General</v>
          </cell>
        </row>
        <row r="154">
          <cell r="A154" t="str">
            <v>0521</v>
          </cell>
          <cell r="B154" t="str">
            <v>Contact Tank  Breakdown  Mechanical</v>
          </cell>
        </row>
        <row r="155">
          <cell r="A155" t="str">
            <v>0522</v>
          </cell>
          <cell r="B155" t="str">
            <v>Contact Tank  Breakdown Electrical</v>
          </cell>
        </row>
        <row r="156">
          <cell r="A156" t="str">
            <v>0523</v>
          </cell>
          <cell r="B156" t="str">
            <v>Contact Tank  Breakdown  Civil</v>
          </cell>
        </row>
        <row r="157">
          <cell r="A157" t="str">
            <v>0524</v>
          </cell>
          <cell r="B157" t="str">
            <v>Contact Tank  Breakdown  External</v>
          </cell>
        </row>
        <row r="158">
          <cell r="A158" t="str">
            <v>0530</v>
          </cell>
          <cell r="B158" t="str">
            <v>Contact Tank  Installation  General</v>
          </cell>
        </row>
        <row r="159">
          <cell r="A159" t="str">
            <v>0531</v>
          </cell>
          <cell r="B159" t="str">
            <v>Contact Tank  Installation  Mechanical</v>
          </cell>
        </row>
        <row r="160">
          <cell r="A160" t="str">
            <v>0532</v>
          </cell>
          <cell r="B160" t="str">
            <v>Contact Tank  Installation  Electrical</v>
          </cell>
        </row>
        <row r="161">
          <cell r="A161" t="str">
            <v>0533</v>
          </cell>
          <cell r="B161" t="str">
            <v>Contact Tank  Installation  Civil</v>
          </cell>
        </row>
        <row r="162">
          <cell r="A162" t="str">
            <v>0534</v>
          </cell>
          <cell r="B162" t="str">
            <v>Contact Tank  Installation  External</v>
          </cell>
        </row>
        <row r="163">
          <cell r="A163" t="str">
            <v>0540</v>
          </cell>
          <cell r="B163" t="str">
            <v>Contact Tank  Operations  General</v>
          </cell>
        </row>
        <row r="164">
          <cell r="A164" t="str">
            <v>0541</v>
          </cell>
          <cell r="B164" t="str">
            <v>Contact Tank  Operations  Mechanical</v>
          </cell>
        </row>
        <row r="165">
          <cell r="A165" t="str">
            <v>0542</v>
          </cell>
          <cell r="B165" t="str">
            <v>Contact Tank  Operations  Electrical</v>
          </cell>
        </row>
        <row r="166">
          <cell r="A166" t="str">
            <v>0543</v>
          </cell>
          <cell r="B166" t="str">
            <v>Contact Tank  Operations  Civil</v>
          </cell>
        </row>
        <row r="167">
          <cell r="A167" t="str">
            <v>0544</v>
          </cell>
          <cell r="B167" t="str">
            <v>Contact Tank  Operations  External</v>
          </cell>
        </row>
        <row r="168">
          <cell r="A168" t="str">
            <v>0550</v>
          </cell>
          <cell r="B168" t="str">
            <v>Contact Tank  External  General</v>
          </cell>
        </row>
        <row r="169">
          <cell r="A169" t="str">
            <v>0551</v>
          </cell>
          <cell r="B169" t="str">
            <v>Contact Tank  External  Mechanical</v>
          </cell>
        </row>
        <row r="170">
          <cell r="A170" t="str">
            <v>0552</v>
          </cell>
          <cell r="B170" t="str">
            <v>Contact Tank  External  Electrical</v>
          </cell>
        </row>
        <row r="171">
          <cell r="A171" t="str">
            <v>0553</v>
          </cell>
          <cell r="B171" t="str">
            <v>Contact Tank  External  Civil</v>
          </cell>
        </row>
        <row r="172">
          <cell r="A172" t="str">
            <v>0554</v>
          </cell>
          <cell r="B172" t="str">
            <v>Contact Tank  External  External</v>
          </cell>
        </row>
        <row r="173">
          <cell r="A173" t="str">
            <v>0560</v>
          </cell>
          <cell r="B173" t="str">
            <v>Contact Tank  Rechargeable  General</v>
          </cell>
        </row>
        <row r="174">
          <cell r="A174" t="str">
            <v>0561</v>
          </cell>
          <cell r="B174" t="str">
            <v>Contact Tank  Rechargeable   Mechanical</v>
          </cell>
        </row>
        <row r="175">
          <cell r="A175" t="str">
            <v>0562</v>
          </cell>
          <cell r="B175" t="str">
            <v>Contact Tank  Rechargeable  Electrical</v>
          </cell>
        </row>
        <row r="176">
          <cell r="A176" t="str">
            <v>0563</v>
          </cell>
          <cell r="B176" t="str">
            <v>Contact Tank  Rechargeable  Civil</v>
          </cell>
        </row>
        <row r="177">
          <cell r="A177" t="str">
            <v>0564</v>
          </cell>
          <cell r="B177" t="str">
            <v>Contact Tank  Rechargeable  External</v>
          </cell>
        </row>
        <row r="178">
          <cell r="A178" t="str">
            <v>0600</v>
          </cell>
          <cell r="B178" t="str">
            <v>Disinfection Plant  General  General</v>
          </cell>
        </row>
        <row r="179">
          <cell r="A179" t="str">
            <v>0601</v>
          </cell>
          <cell r="B179" t="str">
            <v>Disinfectant Plant  General  Mechanical</v>
          </cell>
        </row>
        <row r="180">
          <cell r="A180" t="str">
            <v>0602</v>
          </cell>
          <cell r="B180" t="str">
            <v>Disinfectant Plant  General  Electrical</v>
          </cell>
        </row>
        <row r="181">
          <cell r="A181" t="str">
            <v>0603</v>
          </cell>
          <cell r="B181" t="str">
            <v>Disinfectant Plant  General  Civil</v>
          </cell>
        </row>
        <row r="182">
          <cell r="A182" t="str">
            <v>0604</v>
          </cell>
          <cell r="B182" t="str">
            <v>Disinfectant Plant  General  External</v>
          </cell>
        </row>
        <row r="183">
          <cell r="A183" t="str">
            <v>0610</v>
          </cell>
          <cell r="B183" t="str">
            <v>Disinfection Plant  Maintenance  General</v>
          </cell>
        </row>
        <row r="184">
          <cell r="A184" t="str">
            <v>0611</v>
          </cell>
          <cell r="B184" t="str">
            <v>Disinfection Plant  Maintenance  Mechanical</v>
          </cell>
        </row>
        <row r="185">
          <cell r="A185" t="str">
            <v>0612</v>
          </cell>
          <cell r="B185" t="str">
            <v>Disinfection Plant  Maintenance  Electrical</v>
          </cell>
        </row>
        <row r="186">
          <cell r="A186" t="str">
            <v>0613</v>
          </cell>
          <cell r="B186" t="str">
            <v>Disinfection Plant  Maintenance  Civil</v>
          </cell>
        </row>
        <row r="187">
          <cell r="A187" t="str">
            <v>0614</v>
          </cell>
          <cell r="B187" t="str">
            <v>Disinfection Plant  Maintenance  External Contractor</v>
          </cell>
        </row>
        <row r="188">
          <cell r="A188" t="str">
            <v>0620</v>
          </cell>
          <cell r="B188" t="str">
            <v>Disinfection Plant  Breakdown  General</v>
          </cell>
        </row>
        <row r="189">
          <cell r="A189" t="str">
            <v>0621</v>
          </cell>
          <cell r="B189" t="str">
            <v>Disinfection Plant  Breakdown  Mechanical</v>
          </cell>
        </row>
        <row r="190">
          <cell r="A190" t="str">
            <v>0622</v>
          </cell>
          <cell r="B190" t="str">
            <v>Disinfection Plant  Breakdown  Electrical</v>
          </cell>
        </row>
        <row r="191">
          <cell r="A191" t="str">
            <v>0623</v>
          </cell>
          <cell r="B191" t="str">
            <v>Disinfection Plant  Breakdown  Civil</v>
          </cell>
        </row>
        <row r="192">
          <cell r="A192" t="str">
            <v>0624</v>
          </cell>
          <cell r="B192" t="str">
            <v>Disinfection Plant  Breakdown  External Contractor</v>
          </cell>
        </row>
        <row r="193">
          <cell r="A193" t="str">
            <v>0630</v>
          </cell>
          <cell r="B193" t="str">
            <v>Disinfection Plant  Installation  General</v>
          </cell>
        </row>
        <row r="194">
          <cell r="A194" t="str">
            <v>0631</v>
          </cell>
          <cell r="B194" t="str">
            <v>Disinfection Plant  Installation  Mechanical</v>
          </cell>
        </row>
        <row r="195">
          <cell r="A195" t="str">
            <v>0632</v>
          </cell>
          <cell r="B195" t="str">
            <v>Disinfection Plant  Installation  Electrical</v>
          </cell>
        </row>
        <row r="196">
          <cell r="A196" t="str">
            <v>0633</v>
          </cell>
          <cell r="B196" t="str">
            <v>Disinfection Plant  Installation  Civil</v>
          </cell>
        </row>
        <row r="197">
          <cell r="A197" t="str">
            <v>0634</v>
          </cell>
          <cell r="B197" t="str">
            <v>Disinfection Plant  Installation  External Contractor</v>
          </cell>
        </row>
        <row r="198">
          <cell r="A198" t="str">
            <v>0640</v>
          </cell>
          <cell r="B198" t="str">
            <v>Disinfection Plant  Operations  General</v>
          </cell>
        </row>
        <row r="199">
          <cell r="A199" t="str">
            <v>0641</v>
          </cell>
          <cell r="B199" t="str">
            <v>Disinfection Plant  Operations  Mechanical</v>
          </cell>
        </row>
        <row r="200">
          <cell r="A200" t="str">
            <v>0642</v>
          </cell>
          <cell r="B200" t="str">
            <v>Disinfection Plant  Operations  Electrical</v>
          </cell>
        </row>
        <row r="201">
          <cell r="A201" t="str">
            <v>0643</v>
          </cell>
          <cell r="B201" t="str">
            <v>Disinfection Plant  Operations  Civil</v>
          </cell>
        </row>
        <row r="202">
          <cell r="A202" t="str">
            <v>0644</v>
          </cell>
          <cell r="B202" t="str">
            <v>Disinfection Plant  Operations  External Contractor</v>
          </cell>
        </row>
        <row r="203">
          <cell r="A203" t="str">
            <v>0650</v>
          </cell>
          <cell r="B203" t="str">
            <v>Disinfection Plant  External  General</v>
          </cell>
        </row>
        <row r="204">
          <cell r="A204" t="str">
            <v>0651</v>
          </cell>
          <cell r="B204" t="str">
            <v>Disinfection Plant  External  Mechanical</v>
          </cell>
        </row>
        <row r="205">
          <cell r="A205" t="str">
            <v>0652</v>
          </cell>
          <cell r="B205" t="str">
            <v>Disinfection Plant  External  Electrical</v>
          </cell>
        </row>
        <row r="206">
          <cell r="A206" t="str">
            <v>0653</v>
          </cell>
          <cell r="B206" t="str">
            <v>Disinfection Plant  External  Civil</v>
          </cell>
        </row>
        <row r="207">
          <cell r="A207" t="str">
            <v>0654</v>
          </cell>
          <cell r="B207" t="str">
            <v>Disinfection Plant  External  External Contractor</v>
          </cell>
        </row>
        <row r="208">
          <cell r="A208" t="str">
            <v>0660</v>
          </cell>
          <cell r="B208" t="str">
            <v>Disinfection Plant  Rechargeable  General</v>
          </cell>
        </row>
        <row r="209">
          <cell r="A209" t="str">
            <v>0661</v>
          </cell>
          <cell r="B209" t="str">
            <v>Disinfection Plant  Rechargeable   Mechanical</v>
          </cell>
        </row>
        <row r="210">
          <cell r="A210" t="str">
            <v>0662</v>
          </cell>
          <cell r="B210" t="str">
            <v>Disinfection Plant  Rechargeable  Electrical</v>
          </cell>
        </row>
        <row r="211">
          <cell r="A211" t="str">
            <v>0663</v>
          </cell>
          <cell r="B211" t="str">
            <v>Disinfection Plant  Rechargeable  Civil</v>
          </cell>
        </row>
        <row r="212">
          <cell r="A212" t="str">
            <v>0664</v>
          </cell>
          <cell r="B212" t="str">
            <v>Disinfection Plant  Rechargeable  External Contractor</v>
          </cell>
        </row>
        <row r="213">
          <cell r="A213" t="str">
            <v>0700</v>
          </cell>
          <cell r="B213" t="str">
            <v>GAC Plant  General  General</v>
          </cell>
        </row>
        <row r="214">
          <cell r="A214" t="str">
            <v>0701</v>
          </cell>
          <cell r="B214" t="str">
            <v>GAC Plant  General  Mechanical</v>
          </cell>
        </row>
        <row r="215">
          <cell r="A215" t="str">
            <v>0702</v>
          </cell>
          <cell r="B215" t="str">
            <v>GAC Plant  General  Electrical</v>
          </cell>
        </row>
        <row r="216">
          <cell r="A216" t="str">
            <v>0703</v>
          </cell>
          <cell r="B216" t="str">
            <v>GAC Plant  General  Civil</v>
          </cell>
        </row>
        <row r="217">
          <cell r="A217" t="str">
            <v>0704</v>
          </cell>
          <cell r="B217" t="str">
            <v>GAC Plant  General  External</v>
          </cell>
        </row>
        <row r="218">
          <cell r="A218" t="str">
            <v>0710</v>
          </cell>
          <cell r="B218" t="str">
            <v>GAC Filtration Plant  Maintenance  General</v>
          </cell>
        </row>
        <row r="219">
          <cell r="A219" t="str">
            <v>0711</v>
          </cell>
          <cell r="B219" t="str">
            <v>GAC Filtration Plant  Maintenance  Mechanical</v>
          </cell>
        </row>
        <row r="220">
          <cell r="A220" t="str">
            <v>0712</v>
          </cell>
          <cell r="B220" t="str">
            <v>GAC Filtration Plant  Maintenance  Electrical</v>
          </cell>
        </row>
        <row r="221">
          <cell r="A221" t="str">
            <v>0713</v>
          </cell>
          <cell r="B221" t="str">
            <v>GAC Filtration Plant  Maintenance  Civil</v>
          </cell>
        </row>
        <row r="222">
          <cell r="A222" t="str">
            <v>0714</v>
          </cell>
          <cell r="B222" t="str">
            <v>GAC Filtration Plant  Maintenance  External Contractor</v>
          </cell>
        </row>
        <row r="223">
          <cell r="A223" t="str">
            <v>0720</v>
          </cell>
          <cell r="B223" t="str">
            <v>GAC Filtration Plant  Breakdown  General</v>
          </cell>
        </row>
        <row r="224">
          <cell r="A224" t="str">
            <v>0721</v>
          </cell>
          <cell r="B224" t="str">
            <v>GAC Filtration Plant  Breakdown  Mechanical</v>
          </cell>
        </row>
        <row r="225">
          <cell r="A225" t="str">
            <v>0722</v>
          </cell>
          <cell r="B225" t="str">
            <v>GAC Filtration Plant  Breakdown  Electrical</v>
          </cell>
        </row>
        <row r="226">
          <cell r="A226" t="str">
            <v>0723</v>
          </cell>
          <cell r="B226" t="str">
            <v>GAC Filtration Plant  Breakdown  Civil</v>
          </cell>
        </row>
        <row r="227">
          <cell r="A227" t="str">
            <v>0724</v>
          </cell>
          <cell r="B227" t="str">
            <v>GAC Filtration Plant  Breakdown  External Contractor</v>
          </cell>
        </row>
        <row r="228">
          <cell r="A228" t="str">
            <v>0730</v>
          </cell>
          <cell r="B228" t="str">
            <v>GAC Filtration Plant  Installation  General</v>
          </cell>
        </row>
        <row r="229">
          <cell r="A229" t="str">
            <v>0731</v>
          </cell>
          <cell r="B229" t="str">
            <v>GAC Filtration Plant  Installation  Mechanical</v>
          </cell>
        </row>
        <row r="230">
          <cell r="A230" t="str">
            <v>0732</v>
          </cell>
          <cell r="B230" t="str">
            <v>GAC Filtration Plant  Installation  Electrical</v>
          </cell>
        </row>
        <row r="231">
          <cell r="A231" t="str">
            <v>0733</v>
          </cell>
          <cell r="B231" t="str">
            <v>GAC Filtration Plant  Installation  Civil</v>
          </cell>
        </row>
        <row r="232">
          <cell r="A232" t="str">
            <v>0734</v>
          </cell>
          <cell r="B232" t="str">
            <v>GAC Filtration Plant  Installation  External Contractor</v>
          </cell>
        </row>
        <row r="233">
          <cell r="A233" t="str">
            <v>0740</v>
          </cell>
          <cell r="B233" t="str">
            <v>GAC Filtration Plant  Operations  General</v>
          </cell>
        </row>
        <row r="234">
          <cell r="A234" t="str">
            <v>0741</v>
          </cell>
          <cell r="B234" t="str">
            <v>GAC Filtration Plant  Operations  Mechanical</v>
          </cell>
        </row>
        <row r="235">
          <cell r="A235" t="str">
            <v>0742</v>
          </cell>
          <cell r="B235" t="str">
            <v>GAC Filtration Plant  Operations  Electrical</v>
          </cell>
        </row>
        <row r="236">
          <cell r="A236" t="str">
            <v>0743</v>
          </cell>
          <cell r="B236" t="str">
            <v>GAC Filtration Plant  Operations  Civil</v>
          </cell>
        </row>
        <row r="237">
          <cell r="A237" t="str">
            <v>0744</v>
          </cell>
          <cell r="B237" t="str">
            <v>GAC Filtration Plant  Operations  External Contractor</v>
          </cell>
        </row>
        <row r="238">
          <cell r="A238" t="str">
            <v>0750</v>
          </cell>
          <cell r="B238" t="str">
            <v>GAC Filtration Plant  External  General</v>
          </cell>
        </row>
        <row r="239">
          <cell r="A239" t="str">
            <v>0751</v>
          </cell>
          <cell r="B239" t="str">
            <v>GAC Filtration Plant  External  Mechanical</v>
          </cell>
        </row>
        <row r="240">
          <cell r="A240" t="str">
            <v>0752</v>
          </cell>
          <cell r="B240" t="str">
            <v>GAC Filtration Plant  External  Electrical</v>
          </cell>
        </row>
        <row r="241">
          <cell r="A241" t="str">
            <v>0753</v>
          </cell>
          <cell r="B241" t="str">
            <v>GAC Filtration Plant  External  Civil</v>
          </cell>
        </row>
        <row r="242">
          <cell r="A242" t="str">
            <v>0754</v>
          </cell>
          <cell r="B242" t="str">
            <v>GAC Filtration Plant  External  External Contractor</v>
          </cell>
        </row>
        <row r="243">
          <cell r="A243" t="str">
            <v>0760</v>
          </cell>
          <cell r="B243" t="str">
            <v>GAC Filtration Plant  Rechargeable  General</v>
          </cell>
        </row>
        <row r="244">
          <cell r="A244" t="str">
            <v>0761</v>
          </cell>
          <cell r="B244" t="str">
            <v>GAC Filtration Plant  Rechargeable   Mechanical</v>
          </cell>
        </row>
        <row r="245">
          <cell r="A245" t="str">
            <v>0762</v>
          </cell>
          <cell r="B245" t="str">
            <v>GAC Filtration Plant  Rechargeable  Electrical</v>
          </cell>
        </row>
        <row r="246">
          <cell r="A246" t="str">
            <v>0763</v>
          </cell>
          <cell r="B246" t="str">
            <v>GAC Filtration Plant  Rechargeable  Civil</v>
          </cell>
        </row>
        <row r="247">
          <cell r="A247" t="str">
            <v>0764</v>
          </cell>
          <cell r="B247" t="str">
            <v>GAC Filtration Plant  Rechargeable  External Contractor</v>
          </cell>
        </row>
        <row r="248">
          <cell r="A248" t="str">
            <v>0800</v>
          </cell>
          <cell r="B248" t="str">
            <v>Iron Removal Plant  General  General</v>
          </cell>
        </row>
        <row r="249">
          <cell r="A249" t="str">
            <v>0801</v>
          </cell>
          <cell r="B249" t="str">
            <v>Iron Removal Plant  General  Mechanical</v>
          </cell>
        </row>
        <row r="250">
          <cell r="A250" t="str">
            <v>0802</v>
          </cell>
          <cell r="B250" t="str">
            <v>Iron Removal Plant  General  Electrical</v>
          </cell>
        </row>
        <row r="251">
          <cell r="A251" t="str">
            <v>0803</v>
          </cell>
          <cell r="B251" t="str">
            <v>Iron Removal Plant  General  Civil</v>
          </cell>
        </row>
        <row r="252">
          <cell r="A252" t="str">
            <v>0804</v>
          </cell>
          <cell r="B252" t="str">
            <v>Iron Removal Plant  General  External</v>
          </cell>
        </row>
        <row r="253">
          <cell r="A253" t="str">
            <v>0810</v>
          </cell>
          <cell r="B253" t="str">
            <v>Iron Removal Plant  Maintenance  General</v>
          </cell>
        </row>
        <row r="254">
          <cell r="A254" t="str">
            <v>0811</v>
          </cell>
          <cell r="B254" t="str">
            <v>Iron Removal Plant  Maintenance  Mechanical</v>
          </cell>
        </row>
        <row r="255">
          <cell r="A255" t="str">
            <v>0812</v>
          </cell>
          <cell r="B255" t="str">
            <v>Iron Removal Plant  Maintenance  Electrical</v>
          </cell>
        </row>
        <row r="256">
          <cell r="A256" t="str">
            <v>0813</v>
          </cell>
          <cell r="B256" t="str">
            <v>Iron Removal Plant  Maintenance  Civil</v>
          </cell>
        </row>
        <row r="257">
          <cell r="A257" t="str">
            <v>0814</v>
          </cell>
          <cell r="B257" t="str">
            <v>Iron Removal Plant  Maintenance  External Contractor</v>
          </cell>
        </row>
        <row r="258">
          <cell r="A258" t="str">
            <v>0820</v>
          </cell>
          <cell r="B258" t="str">
            <v>Iron Removal Plant  Breakdown  General</v>
          </cell>
        </row>
        <row r="259">
          <cell r="A259" t="str">
            <v>0821</v>
          </cell>
          <cell r="B259" t="str">
            <v>Iron Removal Plant  Breakdown  Mechanical</v>
          </cell>
        </row>
        <row r="260">
          <cell r="A260" t="str">
            <v>0822</v>
          </cell>
          <cell r="B260" t="str">
            <v>Iron Removal Plant  Breakdown  Electrical</v>
          </cell>
        </row>
        <row r="261">
          <cell r="A261" t="str">
            <v>0823</v>
          </cell>
          <cell r="B261" t="str">
            <v>Iron Removal Plant  Breakdown  Civil</v>
          </cell>
        </row>
        <row r="262">
          <cell r="A262" t="str">
            <v>0824</v>
          </cell>
          <cell r="B262" t="str">
            <v>Iron Removal Plant  Breakdown  External  Contractor</v>
          </cell>
        </row>
        <row r="263">
          <cell r="A263" t="str">
            <v>0830</v>
          </cell>
          <cell r="B263" t="str">
            <v>Iron Removal Plant  Installation  General</v>
          </cell>
        </row>
        <row r="264">
          <cell r="A264" t="str">
            <v>0831</v>
          </cell>
          <cell r="B264" t="str">
            <v>Iron Removal Plant  Installation  Mechanical</v>
          </cell>
        </row>
        <row r="265">
          <cell r="A265" t="str">
            <v>0832</v>
          </cell>
          <cell r="B265" t="str">
            <v>Iron Removal Plant  Installation  Electrical</v>
          </cell>
        </row>
        <row r="266">
          <cell r="A266" t="str">
            <v>0833</v>
          </cell>
          <cell r="B266" t="str">
            <v>Iron Removal Plant  Installation  Civil</v>
          </cell>
        </row>
        <row r="267">
          <cell r="A267" t="str">
            <v>0834</v>
          </cell>
          <cell r="B267" t="str">
            <v>Iron Removal Plant   Installation   External Contractor</v>
          </cell>
        </row>
        <row r="268">
          <cell r="A268" t="str">
            <v>0840</v>
          </cell>
          <cell r="B268" t="str">
            <v>Iron Removal Plant  Operations  General</v>
          </cell>
        </row>
        <row r="269">
          <cell r="A269" t="str">
            <v>0841</v>
          </cell>
          <cell r="B269" t="str">
            <v>Iron Removal Plant  Operations  Mechanical</v>
          </cell>
        </row>
        <row r="270">
          <cell r="A270" t="str">
            <v>0842</v>
          </cell>
          <cell r="B270" t="str">
            <v>Iron Removal Plant  Operations  Electrical</v>
          </cell>
        </row>
        <row r="271">
          <cell r="A271" t="str">
            <v>0843</v>
          </cell>
          <cell r="B271" t="str">
            <v>Iron Removal Plant  Operations  Civil</v>
          </cell>
        </row>
        <row r="272">
          <cell r="A272" t="str">
            <v>0844</v>
          </cell>
          <cell r="B272" t="str">
            <v>Iron Removal Plant  Operations  External Contractor</v>
          </cell>
        </row>
        <row r="273">
          <cell r="A273" t="str">
            <v>0850</v>
          </cell>
          <cell r="B273" t="str">
            <v>Iron Removal Plant  External  General</v>
          </cell>
        </row>
        <row r="274">
          <cell r="A274" t="str">
            <v>0851</v>
          </cell>
          <cell r="B274" t="str">
            <v>Iron Removal Plant  External  Mechanical</v>
          </cell>
        </row>
        <row r="275">
          <cell r="A275" t="str">
            <v>0852</v>
          </cell>
          <cell r="B275" t="str">
            <v>Iron Removal Plant  External  Electrical</v>
          </cell>
        </row>
        <row r="276">
          <cell r="A276" t="str">
            <v>0853</v>
          </cell>
          <cell r="B276" t="str">
            <v>Iron Removal Plant  External  Civil</v>
          </cell>
        </row>
        <row r="277">
          <cell r="A277" t="str">
            <v>0854</v>
          </cell>
          <cell r="B277" t="str">
            <v>Iron Removal Plant  External  External Contractor</v>
          </cell>
        </row>
        <row r="278">
          <cell r="A278" t="str">
            <v>0860</v>
          </cell>
          <cell r="B278" t="str">
            <v>Iron Removal Plant  Rechargeable  General</v>
          </cell>
        </row>
        <row r="279">
          <cell r="A279" t="str">
            <v>0861</v>
          </cell>
          <cell r="B279" t="str">
            <v>Iron Removal Plant  Rechargeable   Mechanical</v>
          </cell>
        </row>
        <row r="280">
          <cell r="A280" t="str">
            <v>0862</v>
          </cell>
          <cell r="B280" t="str">
            <v>Iron Removal Plant  Rechargeable  Electrical</v>
          </cell>
        </row>
        <row r="281">
          <cell r="A281" t="str">
            <v>0863</v>
          </cell>
          <cell r="B281" t="str">
            <v>Iron Removal Plant  Rechargeable  Civil</v>
          </cell>
        </row>
        <row r="282">
          <cell r="A282" t="str">
            <v>0864</v>
          </cell>
          <cell r="B282" t="str">
            <v>Iron Removal Plant  Rechargeable  External Contractor</v>
          </cell>
        </row>
        <row r="283">
          <cell r="A283" t="str">
            <v>0900</v>
          </cell>
          <cell r="B283" t="str">
            <v>Multiple Dosing  General  General</v>
          </cell>
        </row>
        <row r="284">
          <cell r="A284" t="str">
            <v>0901</v>
          </cell>
          <cell r="B284" t="str">
            <v>Multiple Dosing  General  Mechanical</v>
          </cell>
        </row>
        <row r="285">
          <cell r="A285" t="str">
            <v>0902</v>
          </cell>
          <cell r="B285" t="str">
            <v>Multiple Dosing  General  Electrical</v>
          </cell>
        </row>
        <row r="286">
          <cell r="A286" t="str">
            <v>0903</v>
          </cell>
          <cell r="B286" t="str">
            <v>Multiple Dosing  General  Civil</v>
          </cell>
        </row>
        <row r="287">
          <cell r="A287" t="str">
            <v>0904</v>
          </cell>
          <cell r="B287" t="str">
            <v>Multiple Dosing  General  External</v>
          </cell>
        </row>
        <row r="288">
          <cell r="A288" t="str">
            <v>0910</v>
          </cell>
          <cell r="B288" t="str">
            <v>Multiple Dosing  Maintenance  General</v>
          </cell>
        </row>
        <row r="289">
          <cell r="A289" t="str">
            <v>0911</v>
          </cell>
          <cell r="B289" t="str">
            <v>Multiple Dosing (M &amp; E )  Maintenance  Mechanical</v>
          </cell>
        </row>
        <row r="290">
          <cell r="A290" t="str">
            <v>0912</v>
          </cell>
          <cell r="B290" t="str">
            <v>Multiple Dosing (M &amp; E)  Maintenance  Electrical</v>
          </cell>
        </row>
        <row r="291">
          <cell r="A291" t="str">
            <v>0913</v>
          </cell>
          <cell r="B291" t="str">
            <v>Multiple Dosing (M &amp; E)  Maintenance  Civil</v>
          </cell>
        </row>
        <row r="292">
          <cell r="A292" t="str">
            <v>0914</v>
          </cell>
          <cell r="B292" t="str">
            <v>Multiple Dosing (M &amp; E)  Maintenance  External Contractor</v>
          </cell>
        </row>
        <row r="293">
          <cell r="A293" t="str">
            <v>0920</v>
          </cell>
          <cell r="B293" t="str">
            <v>Multiple Dosing  Breakdown  General</v>
          </cell>
        </row>
        <row r="294">
          <cell r="A294" t="str">
            <v>0921</v>
          </cell>
          <cell r="B294" t="str">
            <v>Multiple Dosing (M &amp; E)  Breakdown  Mechanical</v>
          </cell>
        </row>
        <row r="295">
          <cell r="A295" t="str">
            <v>0922</v>
          </cell>
          <cell r="B295" t="str">
            <v>Multiple Dosing (M &amp; E)  Breakdown  Electrical</v>
          </cell>
        </row>
        <row r="296">
          <cell r="A296" t="str">
            <v>0923</v>
          </cell>
          <cell r="B296" t="str">
            <v>Multiple Dosing (M &amp; E)  Breakdown  Civil</v>
          </cell>
        </row>
        <row r="297">
          <cell r="A297" t="str">
            <v>0924</v>
          </cell>
          <cell r="B297" t="str">
            <v>Multiple Dosing (M &amp; E)  Breakdown  External Contractor</v>
          </cell>
        </row>
        <row r="298">
          <cell r="A298" t="str">
            <v>0930</v>
          </cell>
          <cell r="B298" t="str">
            <v>Multiple Dosing  Installation  General</v>
          </cell>
        </row>
        <row r="299">
          <cell r="A299" t="str">
            <v>0931</v>
          </cell>
          <cell r="B299" t="str">
            <v>Multiple Dosing (M &amp; E)  Installation  Mechanical</v>
          </cell>
        </row>
        <row r="300">
          <cell r="A300" t="str">
            <v>0932</v>
          </cell>
          <cell r="B300" t="str">
            <v>Multiple Dosing (M &amp; E)  Installation  Electrical</v>
          </cell>
        </row>
        <row r="301">
          <cell r="A301" t="str">
            <v>0933</v>
          </cell>
          <cell r="B301" t="str">
            <v>Multiple Dosing (M &amp; E)  Installation  Civil</v>
          </cell>
        </row>
        <row r="302">
          <cell r="A302" t="str">
            <v>0934</v>
          </cell>
          <cell r="B302" t="str">
            <v>Multiple Dosing (M &amp; E)  Installation  External Contractor</v>
          </cell>
        </row>
        <row r="303">
          <cell r="A303" t="str">
            <v>0940</v>
          </cell>
          <cell r="B303" t="str">
            <v>Multiple Dosing  Operations  General</v>
          </cell>
        </row>
        <row r="304">
          <cell r="A304" t="str">
            <v>0941</v>
          </cell>
          <cell r="B304" t="str">
            <v>Multiple Dosing (M &amp; E)  Operations  Mechanical</v>
          </cell>
        </row>
        <row r="305">
          <cell r="A305" t="str">
            <v>0942</v>
          </cell>
          <cell r="B305" t="str">
            <v>Multiple Dosing (M &amp; E)  Operations  Electrical</v>
          </cell>
        </row>
        <row r="306">
          <cell r="A306" t="str">
            <v>0943</v>
          </cell>
          <cell r="B306" t="str">
            <v>Multiple Dosing (M &amp; E)  Operations  Civil</v>
          </cell>
        </row>
        <row r="307">
          <cell r="A307" t="str">
            <v>0944</v>
          </cell>
          <cell r="B307" t="str">
            <v>Multiple Dosing (M &amp; E)  Operations  External Contractor</v>
          </cell>
        </row>
        <row r="308">
          <cell r="A308" t="str">
            <v>0950</v>
          </cell>
          <cell r="B308" t="str">
            <v>Multiple Dosing  External  General</v>
          </cell>
        </row>
        <row r="309">
          <cell r="A309" t="str">
            <v>0951</v>
          </cell>
          <cell r="B309" t="str">
            <v>Multiple Dosing (M &amp; E)  External  Mechanical</v>
          </cell>
        </row>
        <row r="310">
          <cell r="A310" t="str">
            <v>0952</v>
          </cell>
          <cell r="B310" t="str">
            <v>Multiple Dosing (M &amp; E)  External  Electrical</v>
          </cell>
        </row>
        <row r="311">
          <cell r="A311" t="str">
            <v>0953</v>
          </cell>
          <cell r="B311" t="str">
            <v>Multiple Dosing (M &amp; E)  External  Civil</v>
          </cell>
        </row>
        <row r="312">
          <cell r="A312" t="str">
            <v>0954</v>
          </cell>
          <cell r="B312" t="str">
            <v>Multiple Dosing (M &amp; E)  External  External Contractor</v>
          </cell>
        </row>
        <row r="313">
          <cell r="A313" t="str">
            <v>0960</v>
          </cell>
          <cell r="B313" t="str">
            <v>Multiple Dosing  Rechargeable  General</v>
          </cell>
        </row>
        <row r="314">
          <cell r="A314" t="str">
            <v>0961</v>
          </cell>
          <cell r="B314" t="str">
            <v>Multiple Dosing (M &amp; E)  Rechargeable   Mechanical</v>
          </cell>
        </row>
        <row r="315">
          <cell r="A315" t="str">
            <v>0962</v>
          </cell>
          <cell r="B315" t="str">
            <v>Multiple Dosing (M &amp; E)  Rechargeable  Electrical</v>
          </cell>
        </row>
        <row r="316">
          <cell r="A316" t="str">
            <v>0963</v>
          </cell>
          <cell r="B316" t="str">
            <v>Multiple Dosing (M &amp; E)  Rechargeable  Civil</v>
          </cell>
        </row>
        <row r="317">
          <cell r="A317" t="str">
            <v>0964</v>
          </cell>
          <cell r="B317" t="str">
            <v>Multiple Dosing (M &amp; E)  Rechargeable  External Contractor</v>
          </cell>
        </row>
        <row r="318">
          <cell r="A318" t="str">
            <v>1000</v>
          </cell>
          <cell r="B318" t="str">
            <v>Nitrate Removal Plant  General  General</v>
          </cell>
        </row>
        <row r="319">
          <cell r="A319" t="str">
            <v>1001</v>
          </cell>
          <cell r="B319" t="str">
            <v>Nitrate Removal Plant  General  Mechanical</v>
          </cell>
        </row>
        <row r="320">
          <cell r="A320" t="str">
            <v>1002</v>
          </cell>
          <cell r="B320" t="str">
            <v>Nitrate Removal Plant  General  Electrical</v>
          </cell>
        </row>
        <row r="321">
          <cell r="A321" t="str">
            <v>1003</v>
          </cell>
          <cell r="B321" t="str">
            <v>Nitrate Removal Plant  General  Civil</v>
          </cell>
        </row>
        <row r="322">
          <cell r="A322" t="str">
            <v>1004</v>
          </cell>
          <cell r="B322" t="str">
            <v>Nitrate Removal Plant  General  External</v>
          </cell>
        </row>
        <row r="323">
          <cell r="A323" t="str">
            <v>1010</v>
          </cell>
          <cell r="B323" t="str">
            <v>Nitrate Removal Plant  Maintenance  General</v>
          </cell>
        </row>
        <row r="324">
          <cell r="A324" t="str">
            <v>1011</v>
          </cell>
          <cell r="B324" t="str">
            <v>Nitrate Removal Plant  Maintenance  Mechanical</v>
          </cell>
        </row>
        <row r="325">
          <cell r="A325" t="str">
            <v>1012</v>
          </cell>
          <cell r="B325" t="str">
            <v>Nitrate Removal Plant  Maintenance  Electrical</v>
          </cell>
        </row>
        <row r="326">
          <cell r="A326" t="str">
            <v>1013</v>
          </cell>
          <cell r="B326" t="str">
            <v>Nitrate Removal Plant  Maintenance  Civil</v>
          </cell>
        </row>
        <row r="327">
          <cell r="A327" t="str">
            <v>1014</v>
          </cell>
          <cell r="B327" t="str">
            <v>Nitrate Removal Plant  Maintenance  External Contractor</v>
          </cell>
        </row>
        <row r="328">
          <cell r="A328" t="str">
            <v>1020</v>
          </cell>
          <cell r="B328" t="str">
            <v>Nitrate Removal Plant   Breakdown  General</v>
          </cell>
        </row>
        <row r="329">
          <cell r="A329" t="str">
            <v>1021</v>
          </cell>
          <cell r="B329" t="str">
            <v>Nitrate Removal Plant  Breakdown  Mechanical</v>
          </cell>
        </row>
        <row r="330">
          <cell r="A330" t="str">
            <v>1022</v>
          </cell>
          <cell r="B330" t="str">
            <v>Nitrate Removal Plant  Breakdown  Electrical</v>
          </cell>
        </row>
        <row r="331">
          <cell r="A331" t="str">
            <v>1023</v>
          </cell>
          <cell r="B331" t="str">
            <v>Nitrate Removal Plant  Breakdown  Civil</v>
          </cell>
        </row>
        <row r="332">
          <cell r="A332" t="str">
            <v>1024</v>
          </cell>
          <cell r="B332" t="str">
            <v>Nitrate Removal Plant  Breakdown  External Contractor</v>
          </cell>
        </row>
        <row r="333">
          <cell r="A333" t="str">
            <v>1030</v>
          </cell>
          <cell r="B333" t="str">
            <v>Nitrate Removal Plant  Installation  General</v>
          </cell>
        </row>
        <row r="334">
          <cell r="A334" t="str">
            <v>1031</v>
          </cell>
          <cell r="B334" t="str">
            <v>Nitrate Removal Plant  Installation  Mechanical</v>
          </cell>
        </row>
        <row r="335">
          <cell r="A335" t="str">
            <v>1032</v>
          </cell>
          <cell r="B335" t="str">
            <v>Nitrate Removal Plant  Installation  Electrical</v>
          </cell>
        </row>
        <row r="336">
          <cell r="A336" t="str">
            <v>1033</v>
          </cell>
          <cell r="B336" t="str">
            <v>Nitrate Removal Plant  Installation  Civil</v>
          </cell>
        </row>
        <row r="337">
          <cell r="A337" t="str">
            <v>1034</v>
          </cell>
          <cell r="B337" t="str">
            <v>Nitrate Removal Plant  Installation  External Contractor</v>
          </cell>
        </row>
        <row r="338">
          <cell r="A338" t="str">
            <v>1040</v>
          </cell>
          <cell r="B338" t="str">
            <v>Nitrate Removal Plant  Operations  General</v>
          </cell>
        </row>
        <row r="339">
          <cell r="A339" t="str">
            <v>1041</v>
          </cell>
          <cell r="B339" t="str">
            <v>Nitrate Removal Plant  Operations  Mechanical</v>
          </cell>
        </row>
        <row r="340">
          <cell r="A340" t="str">
            <v>1042</v>
          </cell>
          <cell r="B340" t="str">
            <v>Nitrate Removal Plant  Operations  Electrical</v>
          </cell>
        </row>
        <row r="341">
          <cell r="A341" t="str">
            <v>1043</v>
          </cell>
          <cell r="B341" t="str">
            <v>Nitrate Removal Plant  Operations  Civil</v>
          </cell>
        </row>
        <row r="342">
          <cell r="A342" t="str">
            <v>1044</v>
          </cell>
          <cell r="B342" t="str">
            <v>Nitrate Removal Plant  Operations  External Contractor</v>
          </cell>
        </row>
        <row r="343">
          <cell r="A343" t="str">
            <v>1050</v>
          </cell>
          <cell r="B343" t="str">
            <v>Nitrate Removal Plant  External  General</v>
          </cell>
        </row>
        <row r="344">
          <cell r="A344" t="str">
            <v>1051</v>
          </cell>
          <cell r="B344" t="str">
            <v>Nitrate Removal Plant  External  Mechanical</v>
          </cell>
        </row>
        <row r="345">
          <cell r="A345" t="str">
            <v>1052</v>
          </cell>
          <cell r="B345" t="str">
            <v>Nitrate Removal Plant  External  Electrical</v>
          </cell>
        </row>
        <row r="346">
          <cell r="A346" t="str">
            <v>1053</v>
          </cell>
          <cell r="B346" t="str">
            <v>Nitrate Removal Plant  External  Civil</v>
          </cell>
        </row>
        <row r="347">
          <cell r="A347" t="str">
            <v>1054</v>
          </cell>
          <cell r="B347" t="str">
            <v>Nitrate Removal Plant  External  External Contractor</v>
          </cell>
        </row>
        <row r="348">
          <cell r="A348" t="str">
            <v>1060</v>
          </cell>
          <cell r="B348" t="str">
            <v>Nitrate Removal Plant  Rechargeable  General</v>
          </cell>
        </row>
        <row r="349">
          <cell r="A349" t="str">
            <v>1061</v>
          </cell>
          <cell r="B349" t="str">
            <v>Nitrate Removal Plant  Rechargeable   Mechanical</v>
          </cell>
        </row>
        <row r="350">
          <cell r="A350" t="str">
            <v>1062</v>
          </cell>
          <cell r="B350" t="str">
            <v>Nitrate Removal Plant  Rechargeable  Electrical</v>
          </cell>
        </row>
        <row r="351">
          <cell r="A351" t="str">
            <v>1063</v>
          </cell>
          <cell r="B351" t="str">
            <v>Nitrate Removal Plant  Rechargeable  Civil</v>
          </cell>
        </row>
        <row r="352">
          <cell r="A352" t="str">
            <v>1064</v>
          </cell>
          <cell r="B352" t="str">
            <v>Nitrate Removal Plant  Rechargeable  External Contractor</v>
          </cell>
        </row>
        <row r="353">
          <cell r="A353" t="str">
            <v>1100</v>
          </cell>
          <cell r="B353" t="str">
            <v>Ozonation Plant  General  General</v>
          </cell>
        </row>
        <row r="354">
          <cell r="A354" t="str">
            <v>1101</v>
          </cell>
          <cell r="B354" t="str">
            <v>Ozonation Plant  General  Mechanical</v>
          </cell>
        </row>
        <row r="355">
          <cell r="A355" t="str">
            <v>1102</v>
          </cell>
          <cell r="B355" t="str">
            <v>Ozonation Plant  General  Electrical</v>
          </cell>
        </row>
        <row r="356">
          <cell r="A356" t="str">
            <v>1103</v>
          </cell>
          <cell r="B356" t="str">
            <v>Ozonation Plant  General  Civil</v>
          </cell>
        </row>
        <row r="357">
          <cell r="A357" t="str">
            <v>1104</v>
          </cell>
          <cell r="B357" t="str">
            <v>Ozonation Plant  General  External</v>
          </cell>
        </row>
        <row r="358">
          <cell r="A358" t="str">
            <v>1110</v>
          </cell>
          <cell r="B358" t="str">
            <v>Ozonation Plant  Maintenance  General</v>
          </cell>
        </row>
        <row r="359">
          <cell r="A359" t="str">
            <v>1111</v>
          </cell>
          <cell r="B359" t="str">
            <v>Ozonation Plant  Maintenance  Mechanical</v>
          </cell>
        </row>
        <row r="360">
          <cell r="A360" t="str">
            <v>1112</v>
          </cell>
          <cell r="B360" t="str">
            <v>Ozonation Plant  Maintenance  Electrical</v>
          </cell>
        </row>
        <row r="361">
          <cell r="A361" t="str">
            <v>1113</v>
          </cell>
          <cell r="B361" t="str">
            <v>Ozonation Plant  Maintenance  Civil</v>
          </cell>
        </row>
        <row r="362">
          <cell r="A362" t="str">
            <v>1114</v>
          </cell>
          <cell r="B362" t="str">
            <v>Ozonation Plant  Maintenance  External Contractor</v>
          </cell>
        </row>
        <row r="363">
          <cell r="A363" t="str">
            <v>1120</v>
          </cell>
          <cell r="B363" t="str">
            <v>Ozonation Plant  Breakdown  General</v>
          </cell>
        </row>
        <row r="364">
          <cell r="A364" t="str">
            <v>1121</v>
          </cell>
          <cell r="B364" t="str">
            <v>Ozonation Plant  Breakdown  Mechanical</v>
          </cell>
        </row>
        <row r="365">
          <cell r="A365" t="str">
            <v>1122</v>
          </cell>
          <cell r="B365" t="str">
            <v>Ozonation Plant  Breakdown Electrical</v>
          </cell>
        </row>
        <row r="366">
          <cell r="A366" t="str">
            <v>1123</v>
          </cell>
          <cell r="B366" t="str">
            <v>Ozonation Plant  Breakdown  Civil</v>
          </cell>
        </row>
        <row r="367">
          <cell r="A367" t="str">
            <v>1124</v>
          </cell>
          <cell r="B367" t="str">
            <v>Ozonation Plant  Breakdown  External Contractor</v>
          </cell>
        </row>
        <row r="368">
          <cell r="A368" t="str">
            <v>1130</v>
          </cell>
          <cell r="B368" t="str">
            <v>Ozonation Plant  Installation  General</v>
          </cell>
        </row>
        <row r="369">
          <cell r="A369" t="str">
            <v>1131</v>
          </cell>
          <cell r="B369" t="str">
            <v>Ozonation Plant  Installation  Mechanical</v>
          </cell>
        </row>
        <row r="370">
          <cell r="A370" t="str">
            <v>1132</v>
          </cell>
          <cell r="B370" t="str">
            <v>Ozonation Plant  Installation  Electrical</v>
          </cell>
        </row>
        <row r="371">
          <cell r="A371" t="str">
            <v>1133</v>
          </cell>
          <cell r="B371" t="str">
            <v>Ozonation Plant  Installation  Civil</v>
          </cell>
        </row>
        <row r="372">
          <cell r="A372" t="str">
            <v>1134</v>
          </cell>
          <cell r="B372" t="str">
            <v>Ozonation Plant  Installation  External Contactor</v>
          </cell>
        </row>
        <row r="373">
          <cell r="A373" t="str">
            <v>1140</v>
          </cell>
          <cell r="B373" t="str">
            <v>Ozonation Plant  Operations  General</v>
          </cell>
        </row>
        <row r="374">
          <cell r="A374" t="str">
            <v>1141</v>
          </cell>
          <cell r="B374" t="str">
            <v>Ozonation Plant  Operations  Mechanical</v>
          </cell>
        </row>
        <row r="375">
          <cell r="A375" t="str">
            <v>1142</v>
          </cell>
          <cell r="B375" t="str">
            <v>Ozonation Plant  Operations  Electrical</v>
          </cell>
        </row>
        <row r="376">
          <cell r="A376" t="str">
            <v>1143</v>
          </cell>
          <cell r="B376" t="str">
            <v>Ozonation Plant  Operations  Civil</v>
          </cell>
        </row>
        <row r="377">
          <cell r="A377" t="str">
            <v>1144</v>
          </cell>
          <cell r="B377" t="str">
            <v>Ozonation Plant  Operations  External Contractor</v>
          </cell>
        </row>
        <row r="378">
          <cell r="A378" t="str">
            <v>1150</v>
          </cell>
          <cell r="B378" t="str">
            <v>Ozonation Plant  External  General</v>
          </cell>
        </row>
        <row r="379">
          <cell r="A379" t="str">
            <v>1151</v>
          </cell>
          <cell r="B379" t="str">
            <v>Ozonation Plant  External  Mechanical</v>
          </cell>
        </row>
        <row r="380">
          <cell r="A380" t="str">
            <v>1152</v>
          </cell>
          <cell r="B380" t="str">
            <v>Ozonation Plant  External  Electrical</v>
          </cell>
        </row>
        <row r="381">
          <cell r="A381" t="str">
            <v>1153</v>
          </cell>
          <cell r="B381" t="str">
            <v>Ozonation Plant  External  Civil</v>
          </cell>
        </row>
        <row r="382">
          <cell r="A382" t="str">
            <v>1154</v>
          </cell>
          <cell r="B382" t="str">
            <v>Ozonation Plant  External  External Contractor</v>
          </cell>
        </row>
        <row r="383">
          <cell r="A383" t="str">
            <v>1160</v>
          </cell>
          <cell r="B383" t="str">
            <v>Ozonation Plant  Rechargeable  General</v>
          </cell>
        </row>
        <row r="384">
          <cell r="A384" t="str">
            <v>1161</v>
          </cell>
          <cell r="B384" t="str">
            <v>Ozonation Plant  Rechargeable  Mechanical</v>
          </cell>
        </row>
        <row r="385">
          <cell r="A385" t="str">
            <v>1162</v>
          </cell>
          <cell r="B385" t="str">
            <v>Ozonation Plant  Rechargeable  Electrical</v>
          </cell>
        </row>
        <row r="386">
          <cell r="A386" t="str">
            <v>1163</v>
          </cell>
          <cell r="B386" t="str">
            <v>Ozonation Plant  Rechargeable  Civil</v>
          </cell>
        </row>
        <row r="387">
          <cell r="A387" t="str">
            <v>1164</v>
          </cell>
          <cell r="B387" t="str">
            <v>Ozonation Plant  Rechargeable  External Contractor</v>
          </cell>
        </row>
        <row r="388">
          <cell r="A388" t="str">
            <v>1200</v>
          </cell>
          <cell r="B388" t="str">
            <v>Sludge Treatment  General  General</v>
          </cell>
        </row>
        <row r="389">
          <cell r="A389" t="str">
            <v>1201</v>
          </cell>
          <cell r="B389" t="str">
            <v>Sludge Treatment  General  Mechanical</v>
          </cell>
        </row>
        <row r="390">
          <cell r="A390" t="str">
            <v>1202</v>
          </cell>
          <cell r="B390" t="str">
            <v>Sludge Treatment  General  Electrical</v>
          </cell>
        </row>
        <row r="391">
          <cell r="A391" t="str">
            <v>1203</v>
          </cell>
          <cell r="B391" t="str">
            <v>Sludge Treatment  General  Civil</v>
          </cell>
        </row>
        <row r="392">
          <cell r="A392" t="str">
            <v>1204</v>
          </cell>
          <cell r="B392" t="str">
            <v>Sludge Treatment  General  External</v>
          </cell>
        </row>
        <row r="393">
          <cell r="A393" t="str">
            <v>1210</v>
          </cell>
          <cell r="B393" t="str">
            <v>Sludge Treatment  Maintenance  General</v>
          </cell>
        </row>
        <row r="394">
          <cell r="A394" t="str">
            <v>1211</v>
          </cell>
          <cell r="B394" t="str">
            <v>Sludge Treatment  Maintenance  Mechanical</v>
          </cell>
        </row>
        <row r="395">
          <cell r="A395" t="str">
            <v>1212</v>
          </cell>
          <cell r="B395" t="str">
            <v>Sludge Treatment  Maintenance  Electrical</v>
          </cell>
        </row>
        <row r="396">
          <cell r="A396" t="str">
            <v>1213</v>
          </cell>
          <cell r="B396" t="str">
            <v>Sludge Treatment  Maintenance  Civil</v>
          </cell>
        </row>
        <row r="397">
          <cell r="A397" t="str">
            <v>1214</v>
          </cell>
          <cell r="B397" t="str">
            <v>Sludge Treatment  Maintenance  External Contractor</v>
          </cell>
        </row>
        <row r="398">
          <cell r="A398" t="str">
            <v>1220</v>
          </cell>
          <cell r="B398" t="str">
            <v>Sludge Treatment  Breakdown  General</v>
          </cell>
        </row>
        <row r="399">
          <cell r="A399" t="str">
            <v>1221</v>
          </cell>
          <cell r="B399" t="str">
            <v>Sludge Treatment  Breakdown  Mechanical</v>
          </cell>
        </row>
        <row r="400">
          <cell r="A400" t="str">
            <v>1222</v>
          </cell>
          <cell r="B400" t="str">
            <v>Sludge Treatment  Breakdown  Electrical</v>
          </cell>
        </row>
        <row r="401">
          <cell r="A401" t="str">
            <v>1223</v>
          </cell>
          <cell r="B401" t="str">
            <v>Sludge Treatment  Breakdown  Civil</v>
          </cell>
        </row>
        <row r="402">
          <cell r="A402" t="str">
            <v>1224</v>
          </cell>
          <cell r="B402" t="str">
            <v>Sludge Treatment  Breakdown  External Contractor</v>
          </cell>
        </row>
        <row r="403">
          <cell r="A403" t="str">
            <v>1230</v>
          </cell>
          <cell r="B403" t="str">
            <v>Sludge Treatment  Installation  General</v>
          </cell>
        </row>
        <row r="404">
          <cell r="A404" t="str">
            <v>1231</v>
          </cell>
          <cell r="B404" t="str">
            <v>Sludge Treatment  Installation  Mechanical</v>
          </cell>
        </row>
        <row r="405">
          <cell r="A405" t="str">
            <v>1232</v>
          </cell>
          <cell r="B405" t="str">
            <v>Sludge Treatment  Installation  Electrical</v>
          </cell>
        </row>
        <row r="406">
          <cell r="A406" t="str">
            <v>1233</v>
          </cell>
          <cell r="B406" t="str">
            <v>Sludge Treatment  Installation  Civil</v>
          </cell>
        </row>
        <row r="407">
          <cell r="A407" t="str">
            <v>1234</v>
          </cell>
          <cell r="B407" t="str">
            <v>Sludge Treatment  Installation  External Contractor</v>
          </cell>
        </row>
        <row r="408">
          <cell r="A408" t="str">
            <v>1240</v>
          </cell>
          <cell r="B408" t="str">
            <v>Sludge Treatment  Operations  General</v>
          </cell>
        </row>
        <row r="409">
          <cell r="A409" t="str">
            <v>1241</v>
          </cell>
          <cell r="B409" t="str">
            <v>Sludge Treatment  Operations  Mechanical</v>
          </cell>
        </row>
        <row r="410">
          <cell r="A410" t="str">
            <v>1242</v>
          </cell>
          <cell r="B410" t="str">
            <v>Sludge Treatment  Operations  Electrical</v>
          </cell>
        </row>
        <row r="411">
          <cell r="A411" t="str">
            <v>1243</v>
          </cell>
          <cell r="B411" t="str">
            <v>Sludge Treatment  Operations  Civil</v>
          </cell>
        </row>
        <row r="412">
          <cell r="A412" t="str">
            <v>1244</v>
          </cell>
          <cell r="B412" t="str">
            <v>Sludge Treatment  Operations  External Contractor</v>
          </cell>
        </row>
        <row r="413">
          <cell r="A413" t="str">
            <v>1250</v>
          </cell>
          <cell r="B413" t="str">
            <v>Sludge Treatment  External  General</v>
          </cell>
        </row>
        <row r="414">
          <cell r="A414" t="str">
            <v>1251</v>
          </cell>
          <cell r="B414" t="str">
            <v>Sludge Treatment  External  Mechanical</v>
          </cell>
        </row>
        <row r="415">
          <cell r="A415" t="str">
            <v>1252</v>
          </cell>
          <cell r="B415" t="str">
            <v>Sludge Treatment  External  Electrical</v>
          </cell>
        </row>
        <row r="416">
          <cell r="A416" t="str">
            <v>1253</v>
          </cell>
          <cell r="B416" t="str">
            <v>Sludge Treatment  External  Civil</v>
          </cell>
        </row>
        <row r="417">
          <cell r="A417" t="str">
            <v>1254</v>
          </cell>
          <cell r="B417" t="str">
            <v>Sludge Treatment  External  External Contractor</v>
          </cell>
        </row>
        <row r="418">
          <cell r="A418" t="str">
            <v>1260</v>
          </cell>
          <cell r="B418" t="str">
            <v>Sludge Treatment  Rechargeable  General</v>
          </cell>
        </row>
        <row r="419">
          <cell r="A419" t="str">
            <v>1261</v>
          </cell>
          <cell r="B419" t="str">
            <v>Sludge Treatment  Rechargeable   Mechanical</v>
          </cell>
        </row>
        <row r="420">
          <cell r="A420" t="str">
            <v>1262</v>
          </cell>
          <cell r="B420" t="str">
            <v>Sludge Treatment  Rechargeable  Electrical</v>
          </cell>
        </row>
        <row r="421">
          <cell r="A421" t="str">
            <v>1263</v>
          </cell>
          <cell r="B421" t="str">
            <v>Sludge Treatment  Rechargeable  Civil</v>
          </cell>
        </row>
        <row r="422">
          <cell r="A422" t="str">
            <v>1264</v>
          </cell>
          <cell r="B422" t="str">
            <v>Sludge Treatment  Rechargeable  External Contractor</v>
          </cell>
        </row>
        <row r="423">
          <cell r="A423" t="str">
            <v>1300</v>
          </cell>
          <cell r="B423" t="str">
            <v>Sand Filtration  General  General</v>
          </cell>
        </row>
        <row r="424">
          <cell r="A424" t="str">
            <v>1301</v>
          </cell>
          <cell r="B424" t="str">
            <v>Sand Filtration  General  Mechanical</v>
          </cell>
        </row>
        <row r="425">
          <cell r="A425" t="str">
            <v>1302</v>
          </cell>
          <cell r="B425" t="str">
            <v>Sand Filtration  General  Electrical</v>
          </cell>
        </row>
        <row r="426">
          <cell r="A426" t="str">
            <v>1303</v>
          </cell>
          <cell r="B426" t="str">
            <v>Sand Filtration  General  Civil</v>
          </cell>
        </row>
        <row r="427">
          <cell r="A427" t="str">
            <v>1304</v>
          </cell>
          <cell r="B427" t="str">
            <v>Sand Filtration  General  External</v>
          </cell>
        </row>
        <row r="428">
          <cell r="A428" t="str">
            <v>1310</v>
          </cell>
          <cell r="B428" t="str">
            <v>Sand Filtration  Maintenance  General</v>
          </cell>
        </row>
        <row r="429">
          <cell r="A429" t="str">
            <v>1311</v>
          </cell>
          <cell r="B429" t="str">
            <v>Sand Filtration  Maintenance  Mechanical</v>
          </cell>
        </row>
        <row r="430">
          <cell r="A430" t="str">
            <v>1312</v>
          </cell>
          <cell r="B430" t="str">
            <v>Sand Filtration  Maintenance  Electrical</v>
          </cell>
        </row>
        <row r="431">
          <cell r="A431" t="str">
            <v>1313</v>
          </cell>
          <cell r="B431" t="str">
            <v>Sand Filtration  Maintenance  Civil</v>
          </cell>
        </row>
        <row r="432">
          <cell r="A432" t="str">
            <v>1314</v>
          </cell>
          <cell r="B432" t="str">
            <v>Sand Filtration  Maintenance  External Contractor</v>
          </cell>
        </row>
        <row r="433">
          <cell r="A433" t="str">
            <v>1320</v>
          </cell>
          <cell r="B433" t="str">
            <v>Sand Filtration  Breakdown  General</v>
          </cell>
        </row>
        <row r="434">
          <cell r="A434" t="str">
            <v>1321</v>
          </cell>
          <cell r="B434" t="str">
            <v>Sand Filtration  Breakdown  Mechanical</v>
          </cell>
        </row>
        <row r="435">
          <cell r="A435" t="str">
            <v>1322</v>
          </cell>
          <cell r="B435" t="str">
            <v>Sand Filtration  Breakdown  Electrical</v>
          </cell>
        </row>
        <row r="436">
          <cell r="A436" t="str">
            <v>1323</v>
          </cell>
          <cell r="B436" t="str">
            <v>Sand Filtration  Breakdown  Civil</v>
          </cell>
        </row>
        <row r="437">
          <cell r="A437" t="str">
            <v>1324</v>
          </cell>
          <cell r="B437" t="str">
            <v>Sand Filtration  Breakdown  External Contractor</v>
          </cell>
        </row>
        <row r="438">
          <cell r="A438" t="str">
            <v>1330</v>
          </cell>
          <cell r="B438" t="str">
            <v>Sand Filtration  Installation  General</v>
          </cell>
        </row>
        <row r="439">
          <cell r="A439" t="str">
            <v>1331</v>
          </cell>
          <cell r="B439" t="str">
            <v>Sand Filtration  Installation  Mechanical</v>
          </cell>
        </row>
        <row r="440">
          <cell r="A440" t="str">
            <v>1332</v>
          </cell>
          <cell r="B440" t="str">
            <v>Sand Filtration  Installation  Electrical</v>
          </cell>
        </row>
        <row r="441">
          <cell r="A441" t="str">
            <v>1333</v>
          </cell>
          <cell r="B441" t="str">
            <v>Sand Filtration  Installation  Civil</v>
          </cell>
        </row>
        <row r="442">
          <cell r="A442" t="str">
            <v>1334</v>
          </cell>
          <cell r="B442" t="str">
            <v>Sand Filtration  Installation  External Contractor</v>
          </cell>
        </row>
        <row r="443">
          <cell r="A443" t="str">
            <v>1340</v>
          </cell>
          <cell r="B443" t="str">
            <v>Sand Filtration  Operations  General</v>
          </cell>
        </row>
        <row r="444">
          <cell r="A444" t="str">
            <v>1341</v>
          </cell>
          <cell r="B444" t="str">
            <v>Sand Filtration  Operations  Mechanical</v>
          </cell>
        </row>
        <row r="445">
          <cell r="A445" t="str">
            <v>1342</v>
          </cell>
          <cell r="B445" t="str">
            <v>Sand Filtration  Operations  Electrical</v>
          </cell>
        </row>
        <row r="446">
          <cell r="A446" t="str">
            <v>1343</v>
          </cell>
          <cell r="B446" t="str">
            <v>Sand Filtration  Operations  Civil</v>
          </cell>
        </row>
        <row r="447">
          <cell r="A447" t="str">
            <v>1344</v>
          </cell>
          <cell r="B447" t="str">
            <v>Sand Filtration  Operations  External Contractor</v>
          </cell>
        </row>
        <row r="448">
          <cell r="A448" t="str">
            <v>1350</v>
          </cell>
          <cell r="B448" t="str">
            <v>Sand Filtration  External  General</v>
          </cell>
        </row>
        <row r="449">
          <cell r="A449" t="str">
            <v>1351</v>
          </cell>
          <cell r="B449" t="str">
            <v>Sand Filtration  External  Mechanical</v>
          </cell>
        </row>
        <row r="450">
          <cell r="A450" t="str">
            <v>1352</v>
          </cell>
          <cell r="B450" t="str">
            <v>Sand Filtration  External  Electrical</v>
          </cell>
        </row>
        <row r="451">
          <cell r="A451" t="str">
            <v>1353</v>
          </cell>
          <cell r="B451" t="str">
            <v>Sand Filtration  External  Civil</v>
          </cell>
        </row>
        <row r="452">
          <cell r="A452" t="str">
            <v>1354</v>
          </cell>
          <cell r="B452" t="str">
            <v>Sand Filtration  External  External Contractor</v>
          </cell>
        </row>
        <row r="453">
          <cell r="A453" t="str">
            <v>1360</v>
          </cell>
          <cell r="B453" t="str">
            <v>Sand Filtration  Rechargeable  General</v>
          </cell>
        </row>
        <row r="454">
          <cell r="A454" t="str">
            <v>1361</v>
          </cell>
          <cell r="B454" t="str">
            <v>Sand Filtration  Rechargeable   Mechanical</v>
          </cell>
        </row>
        <row r="455">
          <cell r="A455" t="str">
            <v>1362</v>
          </cell>
          <cell r="B455" t="str">
            <v>Sand Filtration  Rechargeable  Electrical</v>
          </cell>
        </row>
        <row r="456">
          <cell r="A456" t="str">
            <v>1363</v>
          </cell>
          <cell r="B456" t="str">
            <v>Sand Filtration  Rechargeable  Civil</v>
          </cell>
        </row>
        <row r="457">
          <cell r="A457" t="str">
            <v>1364</v>
          </cell>
          <cell r="B457" t="str">
            <v>Sand Filtration  Rechargeable  External Contractor</v>
          </cell>
        </row>
        <row r="458">
          <cell r="A458" t="str">
            <v>1400</v>
          </cell>
          <cell r="B458" t="str">
            <v>Service Reservoirs  General  General</v>
          </cell>
        </row>
        <row r="459">
          <cell r="A459" t="str">
            <v>1401</v>
          </cell>
          <cell r="B459" t="str">
            <v>Service Reservoirs  General  Mechanical</v>
          </cell>
        </row>
        <row r="460">
          <cell r="A460" t="str">
            <v>1402</v>
          </cell>
          <cell r="B460" t="str">
            <v>Service Reservoirs  General  Electrical</v>
          </cell>
        </row>
        <row r="461">
          <cell r="A461" t="str">
            <v>1403</v>
          </cell>
          <cell r="B461" t="str">
            <v>Service Reservoirs  General  Civil</v>
          </cell>
        </row>
        <row r="462">
          <cell r="A462" t="str">
            <v>1404</v>
          </cell>
          <cell r="B462" t="str">
            <v>Service Reservoirs  General  External</v>
          </cell>
        </row>
        <row r="463">
          <cell r="A463" t="str">
            <v>1410</v>
          </cell>
          <cell r="B463" t="str">
            <v>Service Reservoirs  Maintenance  General</v>
          </cell>
        </row>
        <row r="464">
          <cell r="A464" t="str">
            <v>1411</v>
          </cell>
          <cell r="B464" t="str">
            <v>Service Reservoirs  Maintenance  Mechanical</v>
          </cell>
        </row>
        <row r="465">
          <cell r="A465" t="str">
            <v>1412</v>
          </cell>
          <cell r="B465" t="str">
            <v>Service Reservoirs  Maintenance  Electrical</v>
          </cell>
        </row>
        <row r="466">
          <cell r="A466" t="str">
            <v>1413</v>
          </cell>
          <cell r="B466" t="str">
            <v>Service Reservoirs  Maintenance  Civil</v>
          </cell>
        </row>
        <row r="467">
          <cell r="A467" t="str">
            <v>1414</v>
          </cell>
          <cell r="B467" t="str">
            <v>Service Reservoirs  Maintenance  External Contractor</v>
          </cell>
        </row>
        <row r="468">
          <cell r="A468" t="str">
            <v>1420</v>
          </cell>
          <cell r="B468" t="str">
            <v>Service Reservoirs  Breakdown  General</v>
          </cell>
        </row>
        <row r="469">
          <cell r="A469" t="str">
            <v>1421</v>
          </cell>
          <cell r="B469" t="str">
            <v>Service Reservoirs  Breakdown  Mechanical</v>
          </cell>
        </row>
        <row r="470">
          <cell r="A470" t="str">
            <v>1422</v>
          </cell>
          <cell r="B470" t="str">
            <v>Service Reservoirs  Breakdown  Electrical</v>
          </cell>
        </row>
        <row r="471">
          <cell r="A471" t="str">
            <v>1423</v>
          </cell>
          <cell r="B471" t="str">
            <v>Service Reservoirs  Breakdown  Civil</v>
          </cell>
        </row>
        <row r="472">
          <cell r="A472" t="str">
            <v>1424</v>
          </cell>
          <cell r="B472" t="str">
            <v>Service Reservoirs  Breakdown  External Contractor</v>
          </cell>
        </row>
        <row r="473">
          <cell r="A473" t="str">
            <v>1430</v>
          </cell>
          <cell r="B473" t="str">
            <v>Service Reservoirs  Installation  General</v>
          </cell>
        </row>
        <row r="474">
          <cell r="A474" t="str">
            <v>1431</v>
          </cell>
          <cell r="B474" t="str">
            <v>Service Reservoirs  Installation  Mechanical</v>
          </cell>
        </row>
        <row r="475">
          <cell r="A475" t="str">
            <v>1432</v>
          </cell>
          <cell r="B475" t="str">
            <v>Service Reservoirs  Installation  Electrical</v>
          </cell>
        </row>
        <row r="476">
          <cell r="A476" t="str">
            <v>1433</v>
          </cell>
          <cell r="B476" t="str">
            <v>Service Reservoirs  Installation  Civil</v>
          </cell>
        </row>
        <row r="477">
          <cell r="A477" t="str">
            <v>1434</v>
          </cell>
          <cell r="B477" t="str">
            <v>Service Reservoirs  Installation  External Contractor</v>
          </cell>
        </row>
        <row r="478">
          <cell r="A478" t="str">
            <v>1440</v>
          </cell>
          <cell r="B478" t="str">
            <v>Service Reservoirs  Operations  General</v>
          </cell>
        </row>
        <row r="479">
          <cell r="A479" t="str">
            <v>1441</v>
          </cell>
          <cell r="B479" t="str">
            <v>Service Reservoirs  Operations  Mechanical</v>
          </cell>
        </row>
        <row r="480">
          <cell r="A480" t="str">
            <v>1442</v>
          </cell>
          <cell r="B480" t="str">
            <v>Service Reservoirs  Operations  Electrical</v>
          </cell>
        </row>
        <row r="481">
          <cell r="A481" t="str">
            <v>1443</v>
          </cell>
          <cell r="B481" t="str">
            <v>Service Reservoirs  Operations  Civil</v>
          </cell>
        </row>
        <row r="482">
          <cell r="A482" t="str">
            <v>1444</v>
          </cell>
          <cell r="B482" t="str">
            <v>Service Reservoirs  Operations  External Contractor</v>
          </cell>
        </row>
        <row r="483">
          <cell r="A483" t="str">
            <v>1450</v>
          </cell>
          <cell r="B483" t="str">
            <v>Service Reservoirs  External  General</v>
          </cell>
        </row>
        <row r="484">
          <cell r="A484" t="str">
            <v>1451</v>
          </cell>
          <cell r="B484" t="str">
            <v>Service Reservoirs  External  Mechanical</v>
          </cell>
        </row>
        <row r="485">
          <cell r="A485" t="str">
            <v>1452</v>
          </cell>
          <cell r="B485" t="str">
            <v>Service Reservoirs  External  Electrical</v>
          </cell>
        </row>
        <row r="486">
          <cell r="A486" t="str">
            <v>1453</v>
          </cell>
          <cell r="B486" t="str">
            <v>Service Reservoirs  External  Civil</v>
          </cell>
        </row>
        <row r="487">
          <cell r="A487" t="str">
            <v>1454</v>
          </cell>
          <cell r="B487" t="str">
            <v>Service Reservoirs  External  External Contractor</v>
          </cell>
        </row>
        <row r="488">
          <cell r="A488" t="str">
            <v>1460</v>
          </cell>
          <cell r="B488" t="str">
            <v>Service Reservoirs  Rechargeable  General</v>
          </cell>
        </row>
        <row r="489">
          <cell r="A489" t="str">
            <v>1461</v>
          </cell>
          <cell r="B489" t="str">
            <v>Service Reservoirs  Rechargeable   Mechanical</v>
          </cell>
        </row>
        <row r="490">
          <cell r="A490" t="str">
            <v>1462</v>
          </cell>
          <cell r="B490" t="str">
            <v>Service Reservoirs  Rechargeable  Electrical</v>
          </cell>
        </row>
        <row r="491">
          <cell r="A491" t="str">
            <v>1463</v>
          </cell>
          <cell r="B491" t="str">
            <v>Service Reservoirs  Rechargeable  Civil</v>
          </cell>
        </row>
        <row r="492">
          <cell r="A492" t="str">
            <v>1464</v>
          </cell>
          <cell r="B492" t="str">
            <v>Service Reservoirs  Rechargeable  External Contractor</v>
          </cell>
        </row>
        <row r="493">
          <cell r="A493" t="str">
            <v>1500</v>
          </cell>
          <cell r="B493" t="str">
            <v>Standby Generation  General  General</v>
          </cell>
        </row>
        <row r="494">
          <cell r="A494" t="str">
            <v>1501</v>
          </cell>
          <cell r="B494" t="str">
            <v>Standby Generation  General  Mechanical</v>
          </cell>
        </row>
        <row r="495">
          <cell r="A495" t="str">
            <v>1502</v>
          </cell>
          <cell r="B495" t="str">
            <v>Standby Generation  General  Electrical</v>
          </cell>
        </row>
        <row r="496">
          <cell r="A496" t="str">
            <v>1503</v>
          </cell>
          <cell r="B496" t="str">
            <v>Standby Generation  General  Civil</v>
          </cell>
        </row>
        <row r="497">
          <cell r="A497" t="str">
            <v>1504</v>
          </cell>
          <cell r="B497" t="str">
            <v>Standby Generation  General  External</v>
          </cell>
        </row>
        <row r="498">
          <cell r="A498" t="str">
            <v>1510</v>
          </cell>
          <cell r="B498" t="str">
            <v>Standby Generation  Maintenance  General</v>
          </cell>
        </row>
        <row r="499">
          <cell r="A499" t="str">
            <v>1511</v>
          </cell>
          <cell r="B499" t="str">
            <v>Standby Generation  Maintenance  Mechanical</v>
          </cell>
        </row>
        <row r="500">
          <cell r="A500" t="str">
            <v>1512</v>
          </cell>
          <cell r="B500" t="str">
            <v>Standby Generation  Maintenance  Electrical</v>
          </cell>
        </row>
        <row r="501">
          <cell r="A501" t="str">
            <v>1513</v>
          </cell>
          <cell r="B501" t="str">
            <v>Standby Generation  Maintenance  Civil</v>
          </cell>
        </row>
        <row r="502">
          <cell r="A502" t="str">
            <v>1514</v>
          </cell>
          <cell r="B502" t="str">
            <v>Standby Generation  Maintenance  External Contractor</v>
          </cell>
        </row>
        <row r="503">
          <cell r="A503" t="str">
            <v>1520</v>
          </cell>
          <cell r="B503" t="str">
            <v>Standby Generation  Breakdown  General</v>
          </cell>
        </row>
        <row r="504">
          <cell r="A504" t="str">
            <v>1521</v>
          </cell>
          <cell r="B504" t="str">
            <v>Standby Generation  Breakdown  Mechanical</v>
          </cell>
        </row>
        <row r="505">
          <cell r="A505" t="str">
            <v>1522</v>
          </cell>
          <cell r="B505" t="str">
            <v>Standby Generation  Breakdown  Electrical</v>
          </cell>
        </row>
        <row r="506">
          <cell r="A506" t="str">
            <v>1523</v>
          </cell>
          <cell r="B506" t="str">
            <v>Standby Generation  Breakdown  Civil</v>
          </cell>
        </row>
        <row r="507">
          <cell r="A507" t="str">
            <v>1524</v>
          </cell>
          <cell r="B507" t="str">
            <v>Standby Generation  Breakdown  External Contractor</v>
          </cell>
        </row>
        <row r="508">
          <cell r="A508" t="str">
            <v>1530</v>
          </cell>
          <cell r="B508" t="str">
            <v>Standby Generation  Installation  General</v>
          </cell>
        </row>
        <row r="509">
          <cell r="A509" t="str">
            <v>1531</v>
          </cell>
          <cell r="B509" t="str">
            <v>Standby Generation  Installation  Mechanical</v>
          </cell>
        </row>
        <row r="510">
          <cell r="A510" t="str">
            <v>1532</v>
          </cell>
          <cell r="B510" t="str">
            <v>Standby Generation  Installation  Electrical</v>
          </cell>
        </row>
        <row r="511">
          <cell r="A511" t="str">
            <v>1533</v>
          </cell>
          <cell r="B511" t="str">
            <v>Standby Generation  Installation  Civil</v>
          </cell>
        </row>
        <row r="512">
          <cell r="A512" t="str">
            <v>1534</v>
          </cell>
          <cell r="B512" t="str">
            <v>Standby Generation  Installation  External Contractor</v>
          </cell>
        </row>
        <row r="513">
          <cell r="A513" t="str">
            <v>1540</v>
          </cell>
          <cell r="B513" t="str">
            <v>Standby Generation  Operations  General</v>
          </cell>
        </row>
        <row r="514">
          <cell r="A514" t="str">
            <v>1541</v>
          </cell>
          <cell r="B514" t="str">
            <v>Standby Generation  Operations  Mechanical</v>
          </cell>
        </row>
        <row r="515">
          <cell r="A515" t="str">
            <v>1542</v>
          </cell>
          <cell r="B515" t="str">
            <v>Standby Generation  Operations  Electrical</v>
          </cell>
        </row>
        <row r="516">
          <cell r="A516" t="str">
            <v>1543</v>
          </cell>
          <cell r="B516" t="str">
            <v>Standby Generation  Operations  Civil</v>
          </cell>
        </row>
        <row r="517">
          <cell r="A517" t="str">
            <v>1544</v>
          </cell>
          <cell r="B517" t="str">
            <v>Standby Generation  Operations  External Contractor</v>
          </cell>
        </row>
        <row r="518">
          <cell r="A518" t="str">
            <v>1550</v>
          </cell>
          <cell r="B518" t="str">
            <v>Standby Generation  External</v>
          </cell>
        </row>
        <row r="519">
          <cell r="A519" t="str">
            <v>1551</v>
          </cell>
          <cell r="B519" t="str">
            <v>Standby Generation  External  Mechanical</v>
          </cell>
        </row>
        <row r="520">
          <cell r="A520" t="str">
            <v>1552</v>
          </cell>
          <cell r="B520" t="str">
            <v>Standby Generation  External  Electrical</v>
          </cell>
        </row>
        <row r="521">
          <cell r="A521" t="str">
            <v>1553</v>
          </cell>
          <cell r="B521" t="str">
            <v>Standby Generation  External  Civil</v>
          </cell>
        </row>
        <row r="522">
          <cell r="A522" t="str">
            <v>1554</v>
          </cell>
          <cell r="B522" t="str">
            <v>Standby Generation  External  External Contractor</v>
          </cell>
        </row>
        <row r="523">
          <cell r="A523" t="str">
            <v>1560</v>
          </cell>
          <cell r="B523" t="str">
            <v>Standby Generation  Rechargeable   General</v>
          </cell>
        </row>
        <row r="524">
          <cell r="A524" t="str">
            <v>1561</v>
          </cell>
          <cell r="B524" t="str">
            <v>Standby Generation  Rechargeable   Mechanical</v>
          </cell>
        </row>
        <row r="525">
          <cell r="A525" t="str">
            <v>1562</v>
          </cell>
          <cell r="B525" t="str">
            <v>Standby Generation  Rechargeable  Electrical</v>
          </cell>
        </row>
        <row r="526">
          <cell r="A526" t="str">
            <v>1563</v>
          </cell>
          <cell r="B526" t="str">
            <v>Standby Generation  Rechargeable  Civil</v>
          </cell>
        </row>
        <row r="527">
          <cell r="A527" t="str">
            <v>1564</v>
          </cell>
          <cell r="B527" t="str">
            <v>Standby Generation  Rechargeable  External Contractor</v>
          </cell>
        </row>
        <row r="528">
          <cell r="A528" t="str">
            <v>1600</v>
          </cell>
          <cell r="B528" t="str">
            <v>Coag Plant  General  General</v>
          </cell>
        </row>
        <row r="529">
          <cell r="A529" t="str">
            <v>1601</v>
          </cell>
          <cell r="B529" t="str">
            <v>Coag Plant  General  Mechanical</v>
          </cell>
        </row>
        <row r="530">
          <cell r="A530" t="str">
            <v>1602</v>
          </cell>
          <cell r="B530" t="str">
            <v>Coag Plant  General  Electrical</v>
          </cell>
        </row>
        <row r="531">
          <cell r="A531" t="str">
            <v>1603</v>
          </cell>
          <cell r="B531" t="str">
            <v>Coag Plant  General  Civil</v>
          </cell>
        </row>
        <row r="532">
          <cell r="A532" t="str">
            <v>1604</v>
          </cell>
          <cell r="B532" t="str">
            <v>Coag Plant  General  External</v>
          </cell>
        </row>
        <row r="533">
          <cell r="A533" t="str">
            <v>1610</v>
          </cell>
          <cell r="B533" t="str">
            <v>Coag  Maintenance  General</v>
          </cell>
        </row>
        <row r="534">
          <cell r="A534" t="str">
            <v>1611</v>
          </cell>
          <cell r="B534" t="str">
            <v>Coag/Floc/Clar/Sedim Plant  Maintenance  Mechanical</v>
          </cell>
        </row>
        <row r="535">
          <cell r="A535" t="str">
            <v>1612</v>
          </cell>
          <cell r="B535" t="str">
            <v>Coag/Floc/Clar/Sedim Plant  Maintenance  Electrical</v>
          </cell>
        </row>
        <row r="536">
          <cell r="A536" t="str">
            <v>1613</v>
          </cell>
          <cell r="B536" t="str">
            <v>Coag/Floc/Clar/Sedim Plant  Maintenance  Civil</v>
          </cell>
        </row>
        <row r="537">
          <cell r="A537" t="str">
            <v>1614</v>
          </cell>
          <cell r="B537" t="str">
            <v>Coag/Floc/Clar/Sedim Plant  Maintenance  External Contractor</v>
          </cell>
        </row>
        <row r="538">
          <cell r="A538" t="str">
            <v>1620</v>
          </cell>
          <cell r="B538" t="str">
            <v>Coag  Breakdown  General</v>
          </cell>
        </row>
        <row r="539">
          <cell r="A539" t="str">
            <v>1621</v>
          </cell>
          <cell r="B539" t="str">
            <v>Coag/Floc/Clar/Sedim Plant  Breakdown  Mechanical</v>
          </cell>
        </row>
        <row r="540">
          <cell r="A540" t="str">
            <v>1622</v>
          </cell>
          <cell r="B540" t="str">
            <v>Coag/Floc/Clar/Sedim Plant  Breakdown  Electrical</v>
          </cell>
        </row>
        <row r="541">
          <cell r="A541" t="str">
            <v>1623</v>
          </cell>
          <cell r="B541" t="str">
            <v>Coag/Floc/Clar/Sedim Plant  Breakdown  Civil</v>
          </cell>
        </row>
        <row r="542">
          <cell r="A542" t="str">
            <v>1624</v>
          </cell>
          <cell r="B542" t="str">
            <v>Coag/Floc/Clar/Sedim Plant  Breakdown  External Contractor</v>
          </cell>
        </row>
        <row r="543">
          <cell r="A543" t="str">
            <v>1630</v>
          </cell>
          <cell r="B543" t="str">
            <v>Coag  Installation  General</v>
          </cell>
        </row>
        <row r="544">
          <cell r="A544" t="str">
            <v>1631</v>
          </cell>
          <cell r="B544" t="str">
            <v>Coag/Floc/Clar/Sedim Plant  Installation  Mechanical</v>
          </cell>
        </row>
        <row r="545">
          <cell r="A545" t="str">
            <v>1632</v>
          </cell>
          <cell r="B545" t="str">
            <v>Coag/Floc/Clar/Sedim Plant  Installation  Electrical</v>
          </cell>
        </row>
        <row r="546">
          <cell r="A546" t="str">
            <v>1633</v>
          </cell>
          <cell r="B546" t="str">
            <v>Coag/Floc/Clar/Sedim Plant  Installation  Civil</v>
          </cell>
        </row>
        <row r="547">
          <cell r="A547" t="str">
            <v>1634</v>
          </cell>
          <cell r="B547" t="str">
            <v>Coag/Floc/Clar/Sedim Plant  Installation  External Contractor</v>
          </cell>
        </row>
        <row r="548">
          <cell r="A548" t="str">
            <v>1640</v>
          </cell>
          <cell r="B548" t="str">
            <v>Coag  Operations  General</v>
          </cell>
        </row>
        <row r="549">
          <cell r="A549" t="str">
            <v>1641</v>
          </cell>
          <cell r="B549" t="str">
            <v>Coag/Floc/Clar/Sedim Plant  Operations  Mechanical</v>
          </cell>
        </row>
        <row r="550">
          <cell r="A550" t="str">
            <v>1642</v>
          </cell>
          <cell r="B550" t="str">
            <v>Coag/Floc/Clar/Sedim Plant  Operations  Electrical</v>
          </cell>
        </row>
        <row r="551">
          <cell r="A551" t="str">
            <v>1643</v>
          </cell>
          <cell r="B551" t="str">
            <v>Coag/Floc/Clar/Sedim Plant  Operations  Civil</v>
          </cell>
        </row>
        <row r="552">
          <cell r="A552" t="str">
            <v>1644</v>
          </cell>
          <cell r="B552" t="str">
            <v>Coag/Floc/Clar/Sedim Plant  Operations  External Contractor</v>
          </cell>
        </row>
        <row r="553">
          <cell r="A553" t="str">
            <v>1650</v>
          </cell>
          <cell r="B553" t="str">
            <v>Coag  External  General</v>
          </cell>
        </row>
        <row r="554">
          <cell r="A554" t="str">
            <v>1651</v>
          </cell>
          <cell r="B554" t="str">
            <v>Coag/Floc/Clar/Sedim Plant   External  Mechanical</v>
          </cell>
        </row>
        <row r="555">
          <cell r="A555" t="str">
            <v>1652</v>
          </cell>
          <cell r="B555" t="str">
            <v>Coag/Floc/Clar/Sedim Plant  External  Electrical</v>
          </cell>
        </row>
        <row r="556">
          <cell r="A556" t="str">
            <v>1653</v>
          </cell>
          <cell r="B556" t="str">
            <v>Coag/Floc/Clar/Sedim Plant  External  Civil</v>
          </cell>
        </row>
        <row r="557">
          <cell r="A557" t="str">
            <v>1654</v>
          </cell>
          <cell r="B557" t="str">
            <v>Coag/Floc/Clar/Sedim Plant  External  External Contractor</v>
          </cell>
        </row>
        <row r="558">
          <cell r="A558" t="str">
            <v>1660</v>
          </cell>
          <cell r="B558" t="str">
            <v>Coag  Rechargeable  General</v>
          </cell>
        </row>
        <row r="559">
          <cell r="A559" t="str">
            <v>1661</v>
          </cell>
          <cell r="B559" t="str">
            <v>Coag/Floc/Clar/Sedim Plant  Rechargeable   Mechanical</v>
          </cell>
        </row>
        <row r="560">
          <cell r="A560" t="str">
            <v>1662</v>
          </cell>
          <cell r="B560" t="str">
            <v>Coag/Floc/Clar/Sedim Plant  Rechargeable  Electrical</v>
          </cell>
        </row>
        <row r="561">
          <cell r="A561" t="str">
            <v>1663</v>
          </cell>
          <cell r="B561" t="str">
            <v>Coag/Floc/Clar/Sedim Plant  Rechargeable  Civil</v>
          </cell>
        </row>
        <row r="562">
          <cell r="A562" t="str">
            <v>1664</v>
          </cell>
          <cell r="B562" t="str">
            <v>Coag/Floc/Clar/Sedim Plant  Rechargeable  External Contractor</v>
          </cell>
        </row>
        <row r="563">
          <cell r="A563" t="str">
            <v>1700</v>
          </cell>
          <cell r="B563" t="str">
            <v>Surge Suppression  General  General</v>
          </cell>
        </row>
        <row r="564">
          <cell r="A564" t="str">
            <v>1701</v>
          </cell>
          <cell r="B564" t="str">
            <v>Surge Suppression  General  Mechanical</v>
          </cell>
        </row>
        <row r="565">
          <cell r="A565" t="str">
            <v>1702</v>
          </cell>
          <cell r="B565" t="str">
            <v>Surge Suppression  General  Electrical</v>
          </cell>
        </row>
        <row r="566">
          <cell r="A566" t="str">
            <v>1703</v>
          </cell>
          <cell r="B566" t="str">
            <v>Surge Suppression  General  Civil</v>
          </cell>
        </row>
        <row r="567">
          <cell r="A567" t="str">
            <v>1704</v>
          </cell>
          <cell r="B567" t="str">
            <v>Surge Suppression  General  External</v>
          </cell>
        </row>
        <row r="568">
          <cell r="A568" t="str">
            <v>1710</v>
          </cell>
          <cell r="B568" t="str">
            <v>Surge Suppression  Maintenance  General</v>
          </cell>
        </row>
        <row r="569">
          <cell r="A569" t="str">
            <v>1711</v>
          </cell>
          <cell r="B569" t="str">
            <v>Surge Supression  Maintenance  Mechanical</v>
          </cell>
        </row>
        <row r="570">
          <cell r="A570" t="str">
            <v>1712</v>
          </cell>
          <cell r="B570" t="str">
            <v>Surge Supression  Maintenance  Electrical</v>
          </cell>
        </row>
        <row r="571">
          <cell r="A571" t="str">
            <v>1713</v>
          </cell>
          <cell r="B571" t="str">
            <v>Surge Supression  Maintenance  Civil</v>
          </cell>
        </row>
        <row r="572">
          <cell r="A572" t="str">
            <v>1714</v>
          </cell>
          <cell r="B572" t="str">
            <v>Surge Supression  Maintenance  Civil</v>
          </cell>
        </row>
        <row r="573">
          <cell r="A573" t="str">
            <v>1720</v>
          </cell>
          <cell r="B573" t="str">
            <v>Surge Suppression  Breakdown  General</v>
          </cell>
        </row>
        <row r="574">
          <cell r="A574" t="str">
            <v>1721</v>
          </cell>
          <cell r="B574" t="str">
            <v>Surge Supression  Breakdown  Mechanical</v>
          </cell>
        </row>
        <row r="575">
          <cell r="A575" t="str">
            <v>1722</v>
          </cell>
          <cell r="B575" t="str">
            <v>Surge Supression  Breakdown  Electrical</v>
          </cell>
        </row>
        <row r="576">
          <cell r="A576" t="str">
            <v>1723</v>
          </cell>
          <cell r="B576" t="str">
            <v>Surge Supression  Breakdown  Civil</v>
          </cell>
        </row>
        <row r="577">
          <cell r="A577" t="str">
            <v>1724</v>
          </cell>
          <cell r="B577" t="str">
            <v>Surge Supression  Breakdown  Civil</v>
          </cell>
        </row>
        <row r="578">
          <cell r="A578" t="str">
            <v>1730</v>
          </cell>
          <cell r="B578" t="str">
            <v>Surge Suppression  Installation  General</v>
          </cell>
        </row>
        <row r="579">
          <cell r="A579" t="str">
            <v>1731</v>
          </cell>
          <cell r="B579" t="str">
            <v>Surge Supression  Installation  Mechanical</v>
          </cell>
        </row>
        <row r="580">
          <cell r="A580" t="str">
            <v>1732</v>
          </cell>
          <cell r="B580" t="str">
            <v>Surge Supression  Installation  Electrical</v>
          </cell>
        </row>
        <row r="581">
          <cell r="A581" t="str">
            <v>1733</v>
          </cell>
          <cell r="B581" t="str">
            <v>Surge Supression  Installation  Civil</v>
          </cell>
        </row>
        <row r="582">
          <cell r="A582" t="str">
            <v>1734</v>
          </cell>
          <cell r="B582" t="str">
            <v>Surge Supression  Installation  Civil</v>
          </cell>
        </row>
        <row r="583">
          <cell r="A583" t="str">
            <v>1740</v>
          </cell>
          <cell r="B583" t="str">
            <v>Surge Suppression  Operations  General</v>
          </cell>
        </row>
        <row r="584">
          <cell r="A584" t="str">
            <v>1741</v>
          </cell>
          <cell r="B584" t="str">
            <v>Surge Supression  Operations  Mechanical</v>
          </cell>
        </row>
        <row r="585">
          <cell r="A585" t="str">
            <v>1742</v>
          </cell>
          <cell r="B585" t="str">
            <v>Surge Supression  Operations  Electrical</v>
          </cell>
        </row>
        <row r="586">
          <cell r="A586" t="str">
            <v>1743</v>
          </cell>
          <cell r="B586" t="str">
            <v>Surge Supression  Operations  Civil</v>
          </cell>
        </row>
        <row r="587">
          <cell r="A587" t="str">
            <v>1744</v>
          </cell>
          <cell r="B587" t="str">
            <v>Surge Supression  Operations  Civil</v>
          </cell>
        </row>
        <row r="588">
          <cell r="A588" t="str">
            <v>1750</v>
          </cell>
          <cell r="B588" t="str">
            <v>Surge Suppression  External  General</v>
          </cell>
        </row>
        <row r="589">
          <cell r="A589" t="str">
            <v>1751</v>
          </cell>
          <cell r="B589" t="str">
            <v>Surge Supression  External  Mechanical</v>
          </cell>
        </row>
        <row r="590">
          <cell r="A590" t="str">
            <v>1752</v>
          </cell>
          <cell r="B590" t="str">
            <v>Surge Supression  External  Electrical</v>
          </cell>
        </row>
        <row r="591">
          <cell r="A591" t="str">
            <v>1753</v>
          </cell>
          <cell r="B591" t="str">
            <v>Surge Supression  External  Civil</v>
          </cell>
        </row>
        <row r="592">
          <cell r="A592" t="str">
            <v>1754</v>
          </cell>
          <cell r="B592" t="str">
            <v>Surge Supression  External  Civil</v>
          </cell>
        </row>
        <row r="593">
          <cell r="A593" t="str">
            <v>1760</v>
          </cell>
          <cell r="B593" t="str">
            <v>Surge Suppression  Rechargeable  General</v>
          </cell>
        </row>
        <row r="594">
          <cell r="A594" t="str">
            <v>1761</v>
          </cell>
          <cell r="B594" t="str">
            <v>Surge Supression  Rechargeable   Mechanical</v>
          </cell>
        </row>
        <row r="595">
          <cell r="A595" t="str">
            <v>1762</v>
          </cell>
          <cell r="B595" t="str">
            <v>Surge Supression  Rechargeable  Electrical</v>
          </cell>
        </row>
        <row r="596">
          <cell r="A596" t="str">
            <v>1763</v>
          </cell>
          <cell r="B596" t="str">
            <v>Surge Supression  Rechargeable  Civil</v>
          </cell>
        </row>
        <row r="597">
          <cell r="A597" t="str">
            <v>1764</v>
          </cell>
          <cell r="B597" t="str">
            <v>Surge Supression  Rechargeable  Civil</v>
          </cell>
        </row>
        <row r="598">
          <cell r="A598" t="str">
            <v>1800</v>
          </cell>
          <cell r="B598" t="str">
            <v>Energy  General  General</v>
          </cell>
        </row>
        <row r="599">
          <cell r="A599" t="str">
            <v>1801</v>
          </cell>
          <cell r="B599" t="str">
            <v>Energy  General  Mechanical</v>
          </cell>
        </row>
        <row r="600">
          <cell r="A600" t="str">
            <v>1802</v>
          </cell>
          <cell r="B600" t="str">
            <v>Energy  General  Electrical</v>
          </cell>
        </row>
        <row r="601">
          <cell r="A601" t="str">
            <v>1803</v>
          </cell>
          <cell r="B601" t="str">
            <v>Energy  General  Civil</v>
          </cell>
        </row>
        <row r="602">
          <cell r="A602" t="str">
            <v>1804</v>
          </cell>
          <cell r="B602" t="str">
            <v>Energy  General  External</v>
          </cell>
        </row>
        <row r="603">
          <cell r="A603" t="str">
            <v>1810</v>
          </cell>
          <cell r="B603" t="str">
            <v>Energy  Maintenance  General</v>
          </cell>
        </row>
        <row r="604">
          <cell r="A604" t="str">
            <v>1811</v>
          </cell>
          <cell r="B604" t="str">
            <v>Energy  Maintenance  Mechanical</v>
          </cell>
        </row>
        <row r="605">
          <cell r="A605" t="str">
            <v>1812</v>
          </cell>
          <cell r="B605" t="str">
            <v>Energy  Maintenance  Electrical</v>
          </cell>
        </row>
        <row r="606">
          <cell r="A606" t="str">
            <v>1813</v>
          </cell>
          <cell r="B606" t="str">
            <v>Energy  Maintenance  Civil</v>
          </cell>
        </row>
        <row r="607">
          <cell r="A607" t="str">
            <v>1814</v>
          </cell>
          <cell r="B607" t="str">
            <v>Energy  Maintenance  External Contractor</v>
          </cell>
        </row>
        <row r="608">
          <cell r="A608" t="str">
            <v>1820</v>
          </cell>
          <cell r="B608" t="str">
            <v>Energy  Breakdown  General</v>
          </cell>
        </row>
        <row r="609">
          <cell r="A609" t="str">
            <v>1821</v>
          </cell>
          <cell r="B609" t="str">
            <v>Energy  Breakdown  Mechanical</v>
          </cell>
        </row>
        <row r="610">
          <cell r="A610" t="str">
            <v>1822</v>
          </cell>
          <cell r="B610" t="str">
            <v>Energy  Breakdown  Electrical</v>
          </cell>
        </row>
        <row r="611">
          <cell r="A611" t="str">
            <v>1823</v>
          </cell>
          <cell r="B611" t="str">
            <v>Energy  Breakdown  Civil</v>
          </cell>
        </row>
        <row r="612">
          <cell r="A612" t="str">
            <v>1824</v>
          </cell>
          <cell r="B612" t="str">
            <v>Energy  Breakdown  External Contractor</v>
          </cell>
        </row>
        <row r="613">
          <cell r="A613" t="str">
            <v>1830</v>
          </cell>
          <cell r="B613" t="str">
            <v>Energy  Installation  General</v>
          </cell>
        </row>
        <row r="614">
          <cell r="A614" t="str">
            <v>1831</v>
          </cell>
          <cell r="B614" t="str">
            <v>Energy  Installation  Mechanical</v>
          </cell>
        </row>
        <row r="615">
          <cell r="A615" t="str">
            <v>1832</v>
          </cell>
          <cell r="B615" t="str">
            <v>Energy  Installation  Electrical</v>
          </cell>
        </row>
        <row r="616">
          <cell r="A616" t="str">
            <v>1833</v>
          </cell>
          <cell r="B616" t="str">
            <v>Energy  Installation  Civil</v>
          </cell>
        </row>
        <row r="617">
          <cell r="A617" t="str">
            <v>1834</v>
          </cell>
          <cell r="B617" t="str">
            <v>Energy  Installation  External Contractor</v>
          </cell>
        </row>
        <row r="618">
          <cell r="A618" t="str">
            <v>1840</v>
          </cell>
          <cell r="B618" t="str">
            <v>Energy  Operations  General</v>
          </cell>
        </row>
        <row r="619">
          <cell r="A619" t="str">
            <v>1841</v>
          </cell>
          <cell r="B619" t="str">
            <v>Energy  Operations  Mechanical</v>
          </cell>
        </row>
        <row r="620">
          <cell r="A620" t="str">
            <v>1842</v>
          </cell>
          <cell r="B620" t="str">
            <v>Energy  Operations  Electrical</v>
          </cell>
        </row>
        <row r="621">
          <cell r="A621" t="str">
            <v>1843</v>
          </cell>
          <cell r="B621" t="str">
            <v>Energy  Operations  Civil</v>
          </cell>
        </row>
        <row r="622">
          <cell r="A622" t="str">
            <v>1844</v>
          </cell>
          <cell r="B622" t="str">
            <v>Energy  Operations  External Contractor</v>
          </cell>
        </row>
        <row r="623">
          <cell r="A623" t="str">
            <v>1850</v>
          </cell>
          <cell r="B623" t="str">
            <v>Energy  External  General</v>
          </cell>
        </row>
        <row r="624">
          <cell r="A624" t="str">
            <v>1851</v>
          </cell>
          <cell r="B624" t="str">
            <v>Energy  External  Mechanical</v>
          </cell>
        </row>
        <row r="625">
          <cell r="A625" t="str">
            <v>1852</v>
          </cell>
          <cell r="B625" t="str">
            <v>Energy  External  Electrical</v>
          </cell>
        </row>
        <row r="626">
          <cell r="A626" t="str">
            <v>1853</v>
          </cell>
          <cell r="B626" t="str">
            <v>Energy  External  Civil</v>
          </cell>
        </row>
        <row r="627">
          <cell r="A627" t="str">
            <v>1854</v>
          </cell>
          <cell r="B627" t="str">
            <v>Energy  External  External Contractor</v>
          </cell>
        </row>
        <row r="628">
          <cell r="A628" t="str">
            <v>1860</v>
          </cell>
          <cell r="B628" t="str">
            <v>Energy  Rechargeable  General</v>
          </cell>
        </row>
        <row r="629">
          <cell r="A629" t="str">
            <v>1861</v>
          </cell>
          <cell r="B629" t="str">
            <v>Energy  Rechargeable   Mechanical</v>
          </cell>
        </row>
        <row r="630">
          <cell r="A630" t="str">
            <v>1862</v>
          </cell>
          <cell r="B630" t="str">
            <v>Energy  Rechargeable  Electrical</v>
          </cell>
        </row>
        <row r="631">
          <cell r="A631" t="str">
            <v>1863</v>
          </cell>
          <cell r="B631" t="str">
            <v>Energy  Rechargeable  Civil</v>
          </cell>
        </row>
        <row r="632">
          <cell r="A632" t="str">
            <v>1864</v>
          </cell>
          <cell r="B632" t="str">
            <v>Energy  Rechargeable  External Contractor</v>
          </cell>
        </row>
        <row r="633">
          <cell r="A633" t="str">
            <v>1900</v>
          </cell>
          <cell r="B633" t="str">
            <v>ICA &amp; Telemetry  General  General</v>
          </cell>
        </row>
        <row r="634">
          <cell r="A634" t="str">
            <v>1901</v>
          </cell>
          <cell r="B634" t="str">
            <v>ICA &amp; Telemetry  General  Mechanical</v>
          </cell>
        </row>
        <row r="635">
          <cell r="A635" t="str">
            <v>1902</v>
          </cell>
          <cell r="B635" t="str">
            <v>ICA &amp; Telemetry  General  Electrical</v>
          </cell>
        </row>
        <row r="636">
          <cell r="A636" t="str">
            <v>1903</v>
          </cell>
          <cell r="B636" t="str">
            <v>ICA &amp; Telemetry  General  Civil</v>
          </cell>
        </row>
        <row r="637">
          <cell r="A637" t="str">
            <v>1904</v>
          </cell>
          <cell r="B637" t="str">
            <v>ICA &amp; Telemetry  General  External</v>
          </cell>
        </row>
        <row r="638">
          <cell r="A638" t="str">
            <v>1910</v>
          </cell>
          <cell r="B638" t="str">
            <v>ICA &amp; Telemetry  Maintenance  General</v>
          </cell>
        </row>
        <row r="639">
          <cell r="A639" t="str">
            <v>1911</v>
          </cell>
          <cell r="B639" t="str">
            <v>ICA &amp; Telemetry  Maintenance  Mechanical</v>
          </cell>
        </row>
        <row r="640">
          <cell r="A640" t="str">
            <v>1912</v>
          </cell>
          <cell r="B640" t="str">
            <v>ICA &amp; Telemetry  Maintenance  Electrical</v>
          </cell>
        </row>
        <row r="641">
          <cell r="A641" t="str">
            <v>1913</v>
          </cell>
          <cell r="B641" t="str">
            <v>ICA &amp; Telemetry  Maintenance  Civil</v>
          </cell>
        </row>
        <row r="642">
          <cell r="A642" t="str">
            <v>1914</v>
          </cell>
          <cell r="B642" t="str">
            <v>ICA &amp; Telemetry  Maintenance  External Contractor</v>
          </cell>
        </row>
        <row r="643">
          <cell r="A643" t="str">
            <v>1920</v>
          </cell>
          <cell r="B643" t="str">
            <v>ICA &amp; Telemetry  Breakdown  General</v>
          </cell>
        </row>
        <row r="644">
          <cell r="A644" t="str">
            <v>1921</v>
          </cell>
          <cell r="B644" t="str">
            <v>ICA &amp; Telemetry  Breakdown  Mechanical</v>
          </cell>
        </row>
        <row r="645">
          <cell r="A645" t="str">
            <v>1922</v>
          </cell>
          <cell r="B645" t="str">
            <v>ICA &amp; Telemetry  Breakdown  Electrical</v>
          </cell>
        </row>
        <row r="646">
          <cell r="A646" t="str">
            <v>1923</v>
          </cell>
          <cell r="B646" t="str">
            <v>ICA &amp; Telemetry  Breakdown  Civil</v>
          </cell>
        </row>
        <row r="647">
          <cell r="A647" t="str">
            <v>1924</v>
          </cell>
          <cell r="B647" t="str">
            <v>ICA &amp; Telemetry  Breakdown  External Contractor</v>
          </cell>
        </row>
        <row r="648">
          <cell r="A648" t="str">
            <v>1930</v>
          </cell>
          <cell r="B648" t="str">
            <v>ICA &amp; Telemetry  Installation  General</v>
          </cell>
        </row>
        <row r="649">
          <cell r="A649" t="str">
            <v>1931</v>
          </cell>
          <cell r="B649" t="str">
            <v>ICA &amp; Telemetry  Installation  Mechanical</v>
          </cell>
        </row>
        <row r="650">
          <cell r="A650" t="str">
            <v>1932</v>
          </cell>
          <cell r="B650" t="str">
            <v>ICA &amp; Telemetry  Installation  Electrical</v>
          </cell>
        </row>
        <row r="651">
          <cell r="A651" t="str">
            <v>1933</v>
          </cell>
          <cell r="B651" t="str">
            <v>ICA &amp; Telemetry  Installation  Civil</v>
          </cell>
        </row>
        <row r="652">
          <cell r="A652" t="str">
            <v>1934</v>
          </cell>
          <cell r="B652" t="str">
            <v>ICA &amp; Telemetry  Installation  External Contractor</v>
          </cell>
        </row>
        <row r="653">
          <cell r="A653" t="str">
            <v>1940</v>
          </cell>
          <cell r="B653" t="str">
            <v>ICA &amp; Telemetry  Operations  General</v>
          </cell>
        </row>
        <row r="654">
          <cell r="A654" t="str">
            <v>1941</v>
          </cell>
          <cell r="B654" t="str">
            <v>ICA &amp; Telemetry  Operations  Mechanical</v>
          </cell>
        </row>
        <row r="655">
          <cell r="A655" t="str">
            <v>1942</v>
          </cell>
          <cell r="B655" t="str">
            <v>ICA &amp; Telemetry  Operations  Electrical</v>
          </cell>
        </row>
        <row r="656">
          <cell r="A656" t="str">
            <v>1943</v>
          </cell>
          <cell r="B656" t="str">
            <v>ICA &amp; Telemetry  Operations  Civil</v>
          </cell>
        </row>
        <row r="657">
          <cell r="A657" t="str">
            <v>1944</v>
          </cell>
          <cell r="B657" t="str">
            <v>ICA &amp; Telemetry  Operations  External Contractor</v>
          </cell>
        </row>
        <row r="658">
          <cell r="A658" t="str">
            <v>1950</v>
          </cell>
          <cell r="B658" t="str">
            <v>ICA &amp; Telemetry  External  General</v>
          </cell>
        </row>
        <row r="659">
          <cell r="A659" t="str">
            <v>1951</v>
          </cell>
          <cell r="B659" t="str">
            <v>ICA &amp; Telemetry  External  Mechanical</v>
          </cell>
        </row>
        <row r="660">
          <cell r="A660" t="str">
            <v>1952</v>
          </cell>
          <cell r="B660" t="str">
            <v>ICA &amp; Telemetry  External  Electrical</v>
          </cell>
        </row>
        <row r="661">
          <cell r="A661" t="str">
            <v>1953</v>
          </cell>
          <cell r="B661" t="str">
            <v>ICA &amp; Telemetry  External  Civil</v>
          </cell>
        </row>
        <row r="662">
          <cell r="A662" t="str">
            <v>1954</v>
          </cell>
          <cell r="B662" t="str">
            <v>ICA &amp; Telemetry  External  External Contractor</v>
          </cell>
        </row>
        <row r="663">
          <cell r="A663" t="str">
            <v>1960</v>
          </cell>
          <cell r="B663" t="str">
            <v>ICA &amp; Telemetry  Rechargeable  General</v>
          </cell>
        </row>
        <row r="664">
          <cell r="A664" t="str">
            <v>1961</v>
          </cell>
          <cell r="B664" t="str">
            <v>ICA &amp; Telemetry  Rechargeable   Mechanical</v>
          </cell>
        </row>
        <row r="665">
          <cell r="A665" t="str">
            <v>1962</v>
          </cell>
          <cell r="B665" t="str">
            <v>ICA &amp; Telemetry  Rechargeable  Electrical</v>
          </cell>
        </row>
        <row r="666">
          <cell r="A666" t="str">
            <v>1963</v>
          </cell>
          <cell r="B666" t="str">
            <v>ICA &amp; Telemetry  Rechargeable  Civil</v>
          </cell>
        </row>
        <row r="667">
          <cell r="A667" t="str">
            <v>1964</v>
          </cell>
          <cell r="B667" t="str">
            <v>ICA &amp; Telemetry  Rechargeable  Extrenal Contractor</v>
          </cell>
        </row>
        <row r="668">
          <cell r="A668" t="str">
            <v>2000</v>
          </cell>
          <cell r="B668" t="str">
            <v>Infrastructure &amp; Services  General  General</v>
          </cell>
        </row>
        <row r="669">
          <cell r="A669" t="str">
            <v>2001</v>
          </cell>
          <cell r="B669" t="str">
            <v>Infrastructure &amp; Services  General  Mechanical</v>
          </cell>
        </row>
        <row r="670">
          <cell r="A670" t="str">
            <v>2002</v>
          </cell>
          <cell r="B670" t="str">
            <v>Infrastructure &amp; Services  General  Electrical</v>
          </cell>
        </row>
        <row r="671">
          <cell r="A671" t="str">
            <v>2003</v>
          </cell>
          <cell r="B671" t="str">
            <v>Infrastructure &amp; Services  General  Civil</v>
          </cell>
        </row>
        <row r="672">
          <cell r="A672" t="str">
            <v>2004</v>
          </cell>
          <cell r="B672" t="str">
            <v>Infrastructure &amp; Services  General  External</v>
          </cell>
        </row>
        <row r="673">
          <cell r="A673" t="str">
            <v>2010</v>
          </cell>
          <cell r="B673" t="str">
            <v>Infrastructure  Maintenance  General</v>
          </cell>
        </row>
        <row r="674">
          <cell r="A674" t="str">
            <v>2011</v>
          </cell>
          <cell r="B674" t="str">
            <v>Infrastructure &amp; Services  Maintenance  Mechanical</v>
          </cell>
        </row>
        <row r="675">
          <cell r="A675" t="str">
            <v>2012</v>
          </cell>
          <cell r="B675" t="str">
            <v>Infrastructure &amp; Services  Maintenance  Electrical</v>
          </cell>
        </row>
        <row r="676">
          <cell r="A676" t="str">
            <v>2013</v>
          </cell>
          <cell r="B676" t="str">
            <v>Infrastructure &amp; Services  Maintenance  Civil</v>
          </cell>
        </row>
        <row r="677">
          <cell r="A677" t="str">
            <v>2014</v>
          </cell>
          <cell r="B677" t="str">
            <v>Infrastructure &amp; Services  Maintenance  Civil</v>
          </cell>
        </row>
        <row r="678">
          <cell r="A678" t="str">
            <v>2020</v>
          </cell>
          <cell r="B678" t="str">
            <v>Infrastructure  Breakdown  General</v>
          </cell>
        </row>
        <row r="679">
          <cell r="A679" t="str">
            <v>2021</v>
          </cell>
          <cell r="B679" t="str">
            <v>Infrastructure &amp; Services  Breakdown  Mechanical</v>
          </cell>
        </row>
        <row r="680">
          <cell r="A680" t="str">
            <v>2022</v>
          </cell>
          <cell r="B680" t="str">
            <v>Infrastructure &amp; Services  Breakdown Electrical</v>
          </cell>
        </row>
        <row r="681">
          <cell r="A681" t="str">
            <v>2023</v>
          </cell>
          <cell r="B681" t="str">
            <v>Infrastructure &amp; Services  Breakdown  Civil</v>
          </cell>
        </row>
        <row r="682">
          <cell r="A682" t="str">
            <v>2024</v>
          </cell>
          <cell r="B682" t="str">
            <v>Infrastructure &amp; Services  Breakdown  Civil</v>
          </cell>
        </row>
        <row r="683">
          <cell r="A683" t="str">
            <v>2030</v>
          </cell>
          <cell r="B683" t="str">
            <v>Infrastructure  Installation  General</v>
          </cell>
        </row>
        <row r="684">
          <cell r="A684" t="str">
            <v>2031</v>
          </cell>
          <cell r="B684" t="str">
            <v>Infrastructure &amp; Services  Installation  Mechanical</v>
          </cell>
        </row>
        <row r="685">
          <cell r="A685" t="str">
            <v>2032</v>
          </cell>
          <cell r="B685" t="str">
            <v>Infrastructure &amp; Services  Installation  Electrical</v>
          </cell>
        </row>
        <row r="686">
          <cell r="A686" t="str">
            <v>2033</v>
          </cell>
          <cell r="B686" t="str">
            <v>Infrastructure &amp; Services  Installation  Civil</v>
          </cell>
        </row>
        <row r="687">
          <cell r="A687" t="str">
            <v>2034</v>
          </cell>
          <cell r="B687" t="str">
            <v>Infrastructure &amp; Services  Installation  Civil</v>
          </cell>
        </row>
        <row r="688">
          <cell r="A688" t="str">
            <v>2040</v>
          </cell>
          <cell r="B688" t="str">
            <v>Infrastructure  Operations  General</v>
          </cell>
        </row>
        <row r="689">
          <cell r="A689" t="str">
            <v>2041</v>
          </cell>
          <cell r="B689" t="str">
            <v>Infrastructure &amp; Services  Operations  Mechanical</v>
          </cell>
        </row>
        <row r="690">
          <cell r="A690" t="str">
            <v>2042</v>
          </cell>
          <cell r="B690" t="str">
            <v>Infrastructure &amp; Services  Operations  Electrical</v>
          </cell>
        </row>
        <row r="691">
          <cell r="A691" t="str">
            <v>2043</v>
          </cell>
          <cell r="B691" t="str">
            <v>Infrastructure &amp; Services  Operations  Civil</v>
          </cell>
        </row>
        <row r="692">
          <cell r="A692" t="str">
            <v>2044</v>
          </cell>
          <cell r="B692" t="str">
            <v>Infrastructure &amp; Services  Operations  Civil</v>
          </cell>
        </row>
        <row r="693">
          <cell r="A693" t="str">
            <v>2050</v>
          </cell>
          <cell r="B693" t="str">
            <v>Infrastructure  External  General</v>
          </cell>
        </row>
        <row r="694">
          <cell r="A694" t="str">
            <v>2051</v>
          </cell>
          <cell r="B694" t="str">
            <v>Infrastructure &amp; Services  External  Mechanical</v>
          </cell>
        </row>
        <row r="695">
          <cell r="A695" t="str">
            <v>2052</v>
          </cell>
          <cell r="B695" t="str">
            <v>Infrastructure &amp; Services  External  Electrical</v>
          </cell>
        </row>
        <row r="696">
          <cell r="A696" t="str">
            <v>2053</v>
          </cell>
          <cell r="B696" t="str">
            <v>Infrastructure &amp; Services  External  Civil</v>
          </cell>
        </row>
        <row r="697">
          <cell r="A697" t="str">
            <v>2054</v>
          </cell>
          <cell r="B697" t="str">
            <v>Infrastructure &amp; Services  External  Civil</v>
          </cell>
        </row>
        <row r="698">
          <cell r="A698" t="str">
            <v>2060</v>
          </cell>
          <cell r="B698" t="str">
            <v>Infrastructure  Rechargeable  General</v>
          </cell>
        </row>
        <row r="699">
          <cell r="A699" t="str">
            <v>2061</v>
          </cell>
          <cell r="B699" t="str">
            <v>Infrastructure &amp; Services  Rechargeable   Mechanical</v>
          </cell>
        </row>
        <row r="700">
          <cell r="A700" t="str">
            <v>2062</v>
          </cell>
          <cell r="B700" t="str">
            <v>Infrastructure &amp; Services  Rechargeable  Electrical</v>
          </cell>
        </row>
        <row r="701">
          <cell r="A701" t="str">
            <v>2063</v>
          </cell>
          <cell r="B701" t="str">
            <v>Infrastructure &amp; Services  Rechargeable  Civil</v>
          </cell>
        </row>
        <row r="702">
          <cell r="A702" t="str">
            <v>2064</v>
          </cell>
          <cell r="B702" t="str">
            <v>Infrastructure &amp; Services  Rechargeable  Civil</v>
          </cell>
        </row>
        <row r="703">
          <cell r="A703" t="str">
            <v>2100</v>
          </cell>
          <cell r="B703" t="str">
            <v>Wastewater  General  General</v>
          </cell>
        </row>
        <row r="704">
          <cell r="A704" t="str">
            <v>2101</v>
          </cell>
          <cell r="B704" t="str">
            <v>Wastewater  General  Mechanical</v>
          </cell>
        </row>
        <row r="705">
          <cell r="A705" t="str">
            <v>2102</v>
          </cell>
          <cell r="B705" t="str">
            <v>Wastewater  General  Electrical</v>
          </cell>
        </row>
        <row r="706">
          <cell r="A706" t="str">
            <v>2103</v>
          </cell>
          <cell r="B706" t="str">
            <v>Wastewater  General  Civil</v>
          </cell>
        </row>
        <row r="707">
          <cell r="A707" t="str">
            <v>2104</v>
          </cell>
          <cell r="B707" t="str">
            <v>Wastewater  General  External</v>
          </cell>
        </row>
        <row r="708">
          <cell r="A708" t="str">
            <v>2110</v>
          </cell>
          <cell r="B708" t="str">
            <v>Wastewater  Maintenance  General</v>
          </cell>
        </row>
        <row r="709">
          <cell r="A709" t="str">
            <v>2111</v>
          </cell>
          <cell r="B709" t="str">
            <v>Wastewater Water Recovery System  Maintenance  Mechanical</v>
          </cell>
        </row>
        <row r="710">
          <cell r="A710" t="str">
            <v>2112</v>
          </cell>
          <cell r="B710" t="str">
            <v>Wastewater Water Recovery System  Maintenance  Electrical</v>
          </cell>
        </row>
        <row r="711">
          <cell r="A711" t="str">
            <v>2113</v>
          </cell>
          <cell r="B711" t="str">
            <v>Wastewater Water Recovery System  Maintenance  Civil</v>
          </cell>
        </row>
        <row r="712">
          <cell r="A712" t="str">
            <v>2114</v>
          </cell>
          <cell r="B712" t="str">
            <v>Wastewater Water Recovery System  Maintenance  External Contractor</v>
          </cell>
        </row>
        <row r="713">
          <cell r="A713" t="str">
            <v>2120</v>
          </cell>
          <cell r="B713" t="str">
            <v>Wastewater  Breakdown  General</v>
          </cell>
        </row>
        <row r="714">
          <cell r="A714" t="str">
            <v>2121</v>
          </cell>
          <cell r="B714" t="str">
            <v>Wastewater Water Recovery System  Breakdown  Mechanical</v>
          </cell>
        </row>
        <row r="715">
          <cell r="A715" t="str">
            <v>2122</v>
          </cell>
          <cell r="B715" t="str">
            <v>Wastewater Water Recovery System  Breakdown  Electrical</v>
          </cell>
        </row>
        <row r="716">
          <cell r="A716" t="str">
            <v>2123</v>
          </cell>
          <cell r="B716" t="str">
            <v>Wastewater Water Recovery System  Breakdown  Civil</v>
          </cell>
        </row>
        <row r="717">
          <cell r="A717" t="str">
            <v>2124</v>
          </cell>
          <cell r="B717" t="str">
            <v>Wastewater Water Recovery System  Breakdown  External Contractor</v>
          </cell>
        </row>
        <row r="718">
          <cell r="A718" t="str">
            <v>2130</v>
          </cell>
          <cell r="B718" t="str">
            <v>Wastewater  Installation  General</v>
          </cell>
        </row>
        <row r="719">
          <cell r="A719" t="str">
            <v>2131</v>
          </cell>
          <cell r="B719" t="str">
            <v>Wastewater Water Recovery System  Installation  Mechanical</v>
          </cell>
        </row>
        <row r="720">
          <cell r="A720" t="str">
            <v>2132</v>
          </cell>
          <cell r="B720" t="str">
            <v>Wastewater Water Recovery System  Installation  Electrical</v>
          </cell>
        </row>
        <row r="721">
          <cell r="A721" t="str">
            <v>2133</v>
          </cell>
          <cell r="B721" t="str">
            <v>Wastewater Water Recovery System  Installation  Civil</v>
          </cell>
        </row>
        <row r="722">
          <cell r="A722" t="str">
            <v>2134</v>
          </cell>
          <cell r="B722" t="str">
            <v>Wastewater Water Recovery System  Installation  External Contractor</v>
          </cell>
        </row>
        <row r="723">
          <cell r="A723" t="str">
            <v>2140</v>
          </cell>
          <cell r="B723" t="str">
            <v>Wastewater  Operations  General</v>
          </cell>
        </row>
        <row r="724">
          <cell r="A724" t="str">
            <v>2141</v>
          </cell>
          <cell r="B724" t="str">
            <v>Wastewater Water Recovery System  Operations  Mechanical</v>
          </cell>
        </row>
        <row r="725">
          <cell r="A725" t="str">
            <v>2142</v>
          </cell>
          <cell r="B725" t="str">
            <v>Wastewater Water Recovery System  Operations  Electrical</v>
          </cell>
        </row>
        <row r="726">
          <cell r="A726" t="str">
            <v>2143</v>
          </cell>
          <cell r="B726" t="str">
            <v>Wastewater Water Recovery System  Operations  Civil</v>
          </cell>
        </row>
        <row r="727">
          <cell r="A727" t="str">
            <v>2144</v>
          </cell>
          <cell r="B727" t="str">
            <v>Wastewater Water Recovery System  Operations  External Contractor</v>
          </cell>
        </row>
        <row r="728">
          <cell r="A728" t="str">
            <v>2150</v>
          </cell>
          <cell r="B728" t="str">
            <v>Wastewater  External  General</v>
          </cell>
        </row>
        <row r="729">
          <cell r="A729" t="str">
            <v>2151</v>
          </cell>
          <cell r="B729" t="str">
            <v>Wastewater Water Recovery System  External  Mechanical</v>
          </cell>
        </row>
        <row r="730">
          <cell r="A730" t="str">
            <v>2152</v>
          </cell>
          <cell r="B730" t="str">
            <v>Wastewater Water Recovery System  External  Electrical</v>
          </cell>
        </row>
        <row r="731">
          <cell r="A731" t="str">
            <v>2153</v>
          </cell>
          <cell r="B731" t="str">
            <v>Wastewater Water Recovery System  External  Civil</v>
          </cell>
        </row>
        <row r="732">
          <cell r="A732" t="str">
            <v>2154</v>
          </cell>
          <cell r="B732" t="str">
            <v>Wastewater Water Recovery System  External  External Contractor</v>
          </cell>
        </row>
        <row r="733">
          <cell r="A733" t="str">
            <v>2160</v>
          </cell>
          <cell r="B733" t="str">
            <v>Wastewater  Rechargeable  General</v>
          </cell>
        </row>
        <row r="734">
          <cell r="A734" t="str">
            <v>2161</v>
          </cell>
          <cell r="B734" t="str">
            <v>Wastewater Water Recovery System  Rechargeable   Mechanical</v>
          </cell>
        </row>
        <row r="735">
          <cell r="A735" t="str">
            <v>2162</v>
          </cell>
          <cell r="B735" t="str">
            <v>Wastewater Water Recovery System  Rechargeable  Electrical</v>
          </cell>
        </row>
        <row r="736">
          <cell r="A736" t="str">
            <v>2163</v>
          </cell>
          <cell r="B736" t="str">
            <v>Wastewater Water Recovery System  Rechargeable  Civil</v>
          </cell>
        </row>
        <row r="737">
          <cell r="A737" t="str">
            <v>2164</v>
          </cell>
          <cell r="B737" t="str">
            <v>Wastewater Water Recovery System  Rechargeable  External Contractor</v>
          </cell>
        </row>
        <row r="738">
          <cell r="A738" t="str">
            <v>2200</v>
          </cell>
          <cell r="B738" t="str">
            <v>Flow Management  General  General</v>
          </cell>
        </row>
        <row r="739">
          <cell r="A739" t="str">
            <v>2201</v>
          </cell>
          <cell r="B739" t="str">
            <v>Flow Management  General  Mechanical</v>
          </cell>
        </row>
        <row r="740">
          <cell r="A740" t="str">
            <v>2202</v>
          </cell>
          <cell r="B740" t="str">
            <v>Flow Management  General  Electrcal</v>
          </cell>
        </row>
        <row r="741">
          <cell r="A741" t="str">
            <v>2203</v>
          </cell>
          <cell r="B741" t="str">
            <v>Flow Management  General  Civil</v>
          </cell>
        </row>
        <row r="742">
          <cell r="A742" t="str">
            <v>2204</v>
          </cell>
          <cell r="B742" t="str">
            <v>Flow Management  General  External</v>
          </cell>
        </row>
        <row r="743">
          <cell r="A743" t="str">
            <v>2210</v>
          </cell>
          <cell r="B743" t="str">
            <v>Flow Management  Maintenance  General</v>
          </cell>
        </row>
        <row r="744">
          <cell r="A744" t="str">
            <v>2211</v>
          </cell>
          <cell r="B744" t="str">
            <v>Flow Management  Maintenance  Mechanical</v>
          </cell>
        </row>
        <row r="745">
          <cell r="A745" t="str">
            <v>2212</v>
          </cell>
          <cell r="B745" t="str">
            <v>Flow Management  Maintenance  Electrical</v>
          </cell>
        </row>
        <row r="746">
          <cell r="A746" t="str">
            <v>2213</v>
          </cell>
          <cell r="B746" t="str">
            <v>Flow Management  Maintenance  Civil</v>
          </cell>
        </row>
        <row r="747">
          <cell r="A747" t="str">
            <v>2214</v>
          </cell>
          <cell r="B747" t="str">
            <v>Flow Management  Maintenance  External Contractor</v>
          </cell>
        </row>
        <row r="748">
          <cell r="A748" t="str">
            <v>2220</v>
          </cell>
          <cell r="B748" t="str">
            <v>Flow Management  Breakdown  General</v>
          </cell>
        </row>
        <row r="749">
          <cell r="A749" t="str">
            <v>2221</v>
          </cell>
          <cell r="B749" t="str">
            <v>Flow Management  Breakdown  Mechanical</v>
          </cell>
        </row>
        <row r="750">
          <cell r="A750" t="str">
            <v>2222</v>
          </cell>
          <cell r="B750" t="str">
            <v>Flow Management  Breakdown Electrical</v>
          </cell>
        </row>
        <row r="751">
          <cell r="A751" t="str">
            <v>2223</v>
          </cell>
          <cell r="B751" t="str">
            <v>Flow Management  Breakdown  Civil</v>
          </cell>
        </row>
        <row r="752">
          <cell r="A752" t="str">
            <v>2224</v>
          </cell>
          <cell r="B752" t="str">
            <v>Flow Management  Breakdown  External Contractor</v>
          </cell>
        </row>
        <row r="753">
          <cell r="A753" t="str">
            <v>2230</v>
          </cell>
          <cell r="B753" t="str">
            <v>Flow Management  Installation  General</v>
          </cell>
        </row>
        <row r="754">
          <cell r="A754" t="str">
            <v>2231</v>
          </cell>
          <cell r="B754" t="str">
            <v>Flow Management  Installation  Mechanical</v>
          </cell>
        </row>
        <row r="755">
          <cell r="A755" t="str">
            <v>2232</v>
          </cell>
          <cell r="B755" t="str">
            <v>Flow Management  Installation  Electrical</v>
          </cell>
        </row>
        <row r="756">
          <cell r="A756" t="str">
            <v>2233</v>
          </cell>
          <cell r="B756" t="str">
            <v>Flow Management  Installation  Civil</v>
          </cell>
        </row>
        <row r="757">
          <cell r="A757" t="str">
            <v>2234</v>
          </cell>
          <cell r="B757" t="str">
            <v>Flow Management  Installation  External Contractor</v>
          </cell>
        </row>
        <row r="758">
          <cell r="A758" t="str">
            <v>2240</v>
          </cell>
          <cell r="B758" t="str">
            <v>Flow Management  Operations  General</v>
          </cell>
        </row>
        <row r="759">
          <cell r="A759" t="str">
            <v>2241</v>
          </cell>
          <cell r="B759" t="str">
            <v>Flow Management  Operations  Mechanical</v>
          </cell>
        </row>
        <row r="760">
          <cell r="A760" t="str">
            <v>2242</v>
          </cell>
          <cell r="B760" t="str">
            <v>Flow Management  Operations  Electrical</v>
          </cell>
        </row>
        <row r="761">
          <cell r="A761" t="str">
            <v>2243</v>
          </cell>
          <cell r="B761" t="str">
            <v>Flow Management  Operations  Civil</v>
          </cell>
        </row>
        <row r="762">
          <cell r="A762" t="str">
            <v>2244</v>
          </cell>
          <cell r="B762" t="str">
            <v>Flow Management  Operations  External Contractor</v>
          </cell>
        </row>
        <row r="763">
          <cell r="A763" t="str">
            <v>2250</v>
          </cell>
          <cell r="B763" t="str">
            <v>Flow Management  External  General</v>
          </cell>
        </row>
        <row r="764">
          <cell r="A764" t="str">
            <v>2251</v>
          </cell>
          <cell r="B764" t="str">
            <v>Flow Management  External  Mechanical</v>
          </cell>
        </row>
        <row r="765">
          <cell r="A765" t="str">
            <v>2252</v>
          </cell>
          <cell r="B765" t="str">
            <v>Flow Management  External  Electrical</v>
          </cell>
        </row>
        <row r="766">
          <cell r="A766" t="str">
            <v>2253</v>
          </cell>
          <cell r="B766" t="str">
            <v>Flow Management  External  Civil</v>
          </cell>
        </row>
        <row r="767">
          <cell r="A767" t="str">
            <v>2254</v>
          </cell>
          <cell r="B767" t="str">
            <v>Flow Management  External  External Contractor</v>
          </cell>
        </row>
        <row r="768">
          <cell r="A768" t="str">
            <v>2260</v>
          </cell>
          <cell r="B768" t="str">
            <v>Flow Management  Rechargeable  General</v>
          </cell>
        </row>
        <row r="769">
          <cell r="A769" t="str">
            <v>2261</v>
          </cell>
          <cell r="B769" t="str">
            <v>Flow Management  Rechargeable   Mechanical</v>
          </cell>
        </row>
        <row r="770">
          <cell r="A770" t="str">
            <v>2262</v>
          </cell>
          <cell r="B770" t="str">
            <v>Flow Management  Rechargeable  Electrical</v>
          </cell>
        </row>
        <row r="771">
          <cell r="A771" t="str">
            <v>2263</v>
          </cell>
          <cell r="B771" t="str">
            <v>Flow Management  Rechargeable  Civil</v>
          </cell>
        </row>
        <row r="772">
          <cell r="A772" t="str">
            <v>2264</v>
          </cell>
          <cell r="B772" t="str">
            <v>Flow Management  Rechargeable  External Contractor</v>
          </cell>
        </row>
        <row r="773">
          <cell r="A773" t="str">
            <v>2400</v>
          </cell>
          <cell r="B773" t="str">
            <v>Other  General  General</v>
          </cell>
        </row>
        <row r="774">
          <cell r="A774" t="str">
            <v>2401</v>
          </cell>
          <cell r="B774" t="str">
            <v>Other  General  Mechanical</v>
          </cell>
        </row>
        <row r="775">
          <cell r="A775" t="str">
            <v>2402</v>
          </cell>
          <cell r="B775" t="str">
            <v>Other  General  Electrical</v>
          </cell>
        </row>
        <row r="776">
          <cell r="A776" t="str">
            <v>2403</v>
          </cell>
          <cell r="B776" t="str">
            <v>Other  General  Civil</v>
          </cell>
        </row>
        <row r="777">
          <cell r="A777" t="str">
            <v>2404</v>
          </cell>
          <cell r="B777" t="str">
            <v>Other  General  External</v>
          </cell>
        </row>
        <row r="778">
          <cell r="A778" t="str">
            <v>2410</v>
          </cell>
          <cell r="B778" t="str">
            <v>Other  Maintenance  General</v>
          </cell>
        </row>
        <row r="779">
          <cell r="A779" t="str">
            <v>2411</v>
          </cell>
          <cell r="B779" t="str">
            <v>Other  Maintenance  Mechanical</v>
          </cell>
        </row>
        <row r="780">
          <cell r="A780" t="str">
            <v>2412</v>
          </cell>
          <cell r="B780" t="str">
            <v>Other  Maintenance  Electrical</v>
          </cell>
        </row>
        <row r="781">
          <cell r="A781" t="str">
            <v>2413</v>
          </cell>
          <cell r="B781" t="str">
            <v>Other  Maintenance  Civil</v>
          </cell>
        </row>
        <row r="782">
          <cell r="A782" t="str">
            <v>2414</v>
          </cell>
          <cell r="B782" t="str">
            <v>Other  Maintenance  External Contractor</v>
          </cell>
        </row>
        <row r="783">
          <cell r="A783" t="str">
            <v>2420</v>
          </cell>
          <cell r="B783" t="str">
            <v>Other  Breakdown  General</v>
          </cell>
        </row>
        <row r="784">
          <cell r="A784" t="str">
            <v>2421</v>
          </cell>
          <cell r="B784" t="str">
            <v>Other  Breakdown  Mechanical</v>
          </cell>
        </row>
        <row r="785">
          <cell r="A785" t="str">
            <v>2422</v>
          </cell>
          <cell r="B785" t="str">
            <v>Other  Breakdown Electrical</v>
          </cell>
        </row>
        <row r="786">
          <cell r="A786" t="str">
            <v>2423</v>
          </cell>
          <cell r="B786" t="str">
            <v>Other  Breakdown  Civil</v>
          </cell>
        </row>
        <row r="787">
          <cell r="A787" t="str">
            <v>2424</v>
          </cell>
          <cell r="B787" t="str">
            <v>Other  Breakdown  External Contractor</v>
          </cell>
        </row>
        <row r="788">
          <cell r="A788" t="str">
            <v>2430</v>
          </cell>
          <cell r="B788" t="str">
            <v>Other  Installation  General</v>
          </cell>
        </row>
        <row r="789">
          <cell r="A789" t="str">
            <v>2431</v>
          </cell>
          <cell r="B789" t="str">
            <v>Other  Installation  Mechanical</v>
          </cell>
        </row>
        <row r="790">
          <cell r="A790" t="str">
            <v>2432</v>
          </cell>
          <cell r="B790" t="str">
            <v>Other  Installation  Electrical</v>
          </cell>
        </row>
        <row r="791">
          <cell r="A791" t="str">
            <v>2433</v>
          </cell>
          <cell r="B791" t="str">
            <v>Other  Installation  Civil</v>
          </cell>
        </row>
        <row r="792">
          <cell r="A792" t="str">
            <v>2434</v>
          </cell>
          <cell r="B792" t="str">
            <v>Other  Installation  External Contractor</v>
          </cell>
        </row>
        <row r="793">
          <cell r="A793" t="str">
            <v>2440</v>
          </cell>
          <cell r="B793" t="str">
            <v>Other  Operations  General</v>
          </cell>
        </row>
        <row r="794">
          <cell r="A794" t="str">
            <v>2441</v>
          </cell>
          <cell r="B794" t="str">
            <v>Other  Operations  Mechanical</v>
          </cell>
        </row>
        <row r="795">
          <cell r="A795" t="str">
            <v>2442</v>
          </cell>
          <cell r="B795" t="str">
            <v>Other  Operations  Electrical</v>
          </cell>
        </row>
        <row r="796">
          <cell r="A796" t="str">
            <v>2443</v>
          </cell>
          <cell r="B796" t="str">
            <v>Other  Operations  Civil</v>
          </cell>
        </row>
        <row r="797">
          <cell r="A797" t="str">
            <v>2444</v>
          </cell>
          <cell r="B797" t="str">
            <v>Other  Operations  Extrenal Contractor</v>
          </cell>
        </row>
        <row r="798">
          <cell r="A798" t="str">
            <v>2450</v>
          </cell>
          <cell r="B798" t="str">
            <v>Other  External  General</v>
          </cell>
        </row>
        <row r="799">
          <cell r="A799" t="str">
            <v>2451</v>
          </cell>
          <cell r="B799" t="str">
            <v>Other  External  Mechanical</v>
          </cell>
        </row>
        <row r="800">
          <cell r="A800" t="str">
            <v>2452</v>
          </cell>
          <cell r="B800" t="str">
            <v>Other  External  Electrical</v>
          </cell>
        </row>
        <row r="801">
          <cell r="A801" t="str">
            <v>2453</v>
          </cell>
          <cell r="B801" t="str">
            <v>Other  External  Civil</v>
          </cell>
        </row>
        <row r="802">
          <cell r="A802" t="str">
            <v>2454</v>
          </cell>
          <cell r="B802" t="str">
            <v>Other  External  External Contractor</v>
          </cell>
        </row>
        <row r="803">
          <cell r="A803" t="str">
            <v>2460</v>
          </cell>
          <cell r="B803" t="str">
            <v>Other  Rechargeable  General</v>
          </cell>
        </row>
        <row r="804">
          <cell r="A804" t="str">
            <v>2461</v>
          </cell>
          <cell r="B804" t="str">
            <v>Other  Rechargeable   Mechanical</v>
          </cell>
        </row>
        <row r="805">
          <cell r="A805" t="str">
            <v>2462</v>
          </cell>
          <cell r="B805" t="str">
            <v>Other  Rechargeable  Electrical</v>
          </cell>
        </row>
        <row r="806">
          <cell r="A806" t="str">
            <v>2463</v>
          </cell>
          <cell r="B806" t="str">
            <v>Other  Rechargeable  Civil</v>
          </cell>
        </row>
        <row r="807">
          <cell r="A807" t="str">
            <v>2464</v>
          </cell>
          <cell r="B807" t="str">
            <v>Other  Rechargeable  External Contractor</v>
          </cell>
        </row>
        <row r="808">
          <cell r="A808" t="str">
            <v>3000</v>
          </cell>
          <cell r="B808" t="str">
            <v>New Supplies</v>
          </cell>
        </row>
        <row r="809">
          <cell r="A809" t="str">
            <v>3050</v>
          </cell>
          <cell r="B809" t="str">
            <v>Meter Option</v>
          </cell>
        </row>
        <row r="810">
          <cell r="A810" t="str">
            <v>3060</v>
          </cell>
          <cell r="B810" t="str">
            <v>Meter on Existing Supply</v>
          </cell>
        </row>
        <row r="811">
          <cell r="A811" t="str">
            <v>3100</v>
          </cell>
          <cell r="B811" t="str">
            <v>Communication Pipe Renew</v>
          </cell>
        </row>
        <row r="812">
          <cell r="A812" t="str">
            <v>3200</v>
          </cell>
          <cell r="B812" t="str">
            <v>Communication Pipe Repair</v>
          </cell>
        </row>
        <row r="813">
          <cell r="A813" t="str">
            <v>3300</v>
          </cell>
          <cell r="B813" t="str">
            <v>Communication Pipe Disconnection</v>
          </cell>
        </row>
        <row r="814">
          <cell r="A814" t="str">
            <v>3400</v>
          </cell>
          <cell r="B814" t="str">
            <v>Repair / Renewal of Boundary Stopcock</v>
          </cell>
        </row>
        <row r="815">
          <cell r="A815" t="str">
            <v>3500</v>
          </cell>
          <cell r="B815" t="str">
            <v>Revenue Meters Maintenance</v>
          </cell>
        </row>
        <row r="816">
          <cell r="A816" t="str">
            <v>3600</v>
          </cell>
          <cell r="B816" t="str">
            <v>Supply Pipe Maintenance</v>
          </cell>
        </row>
        <row r="817">
          <cell r="A817" t="str">
            <v>3700</v>
          </cell>
          <cell r="B817" t="str">
            <v>Mains Repair</v>
          </cell>
        </row>
        <row r="818">
          <cell r="A818" t="str">
            <v>3800</v>
          </cell>
          <cell r="B818" t="str">
            <v>Sluice Valve Maintenance</v>
          </cell>
        </row>
        <row r="819">
          <cell r="A819" t="str">
            <v>3900</v>
          </cell>
          <cell r="B819" t="str">
            <v>Other Valves Maintenance</v>
          </cell>
        </row>
        <row r="820">
          <cell r="A820" t="str">
            <v>4000</v>
          </cell>
          <cell r="B820" t="str">
            <v>Hydrant / WO Maintenance</v>
          </cell>
        </row>
        <row r="821">
          <cell r="A821" t="str">
            <v>4100</v>
          </cell>
          <cell r="B821" t="str">
            <v>Non Revenue Meter Maintenance</v>
          </cell>
        </row>
        <row r="822">
          <cell r="A822" t="str">
            <v>4200</v>
          </cell>
          <cell r="B822" t="str">
            <v>Post and Plates</v>
          </cell>
        </row>
        <row r="823">
          <cell r="A823" t="str">
            <v>4300</v>
          </cell>
          <cell r="B823" t="str">
            <v>Surface Repairs (Frames and Covers)</v>
          </cell>
        </row>
        <row r="824">
          <cell r="A824" t="str">
            <v>4400</v>
          </cell>
          <cell r="B824" t="str">
            <v>Miscellaneous</v>
          </cell>
        </row>
        <row r="825">
          <cell r="A825" t="str">
            <v>4500</v>
          </cell>
          <cell r="B825" t="str">
            <v>Air Scouring</v>
          </cell>
        </row>
        <row r="826">
          <cell r="A826" t="str">
            <v>4600</v>
          </cell>
          <cell r="B826" t="str">
            <v>Work for Supply</v>
          </cell>
        </row>
        <row r="827">
          <cell r="A827" t="str">
            <v>4700</v>
          </cell>
          <cell r="B827" t="str">
            <v>Work for Meters</v>
          </cell>
        </row>
        <row r="828">
          <cell r="A828" t="str">
            <v>4800</v>
          </cell>
          <cell r="B828" t="str">
            <v>Period Works Admin</v>
          </cell>
        </row>
        <row r="829">
          <cell r="A829" t="str">
            <v>4850</v>
          </cell>
          <cell r="B829" t="str">
            <v>Mains Inspection</v>
          </cell>
        </row>
        <row r="830">
          <cell r="A830" t="str">
            <v>4900</v>
          </cell>
          <cell r="B830" t="str">
            <v>Mains  New</v>
          </cell>
        </row>
        <row r="831">
          <cell r="A831" t="str">
            <v>5000</v>
          </cell>
          <cell r="B831" t="str">
            <v>Mains  Diversion</v>
          </cell>
        </row>
        <row r="832">
          <cell r="A832" t="str">
            <v>5100</v>
          </cell>
          <cell r="B832" t="str">
            <v>Mains  Relined</v>
          </cell>
        </row>
        <row r="833">
          <cell r="A833" t="str">
            <v>5150</v>
          </cell>
          <cell r="B833" t="str">
            <v>Mains Rehabilitation</v>
          </cell>
        </row>
        <row r="834">
          <cell r="A834" t="str">
            <v>5200</v>
          </cell>
          <cell r="B834" t="str">
            <v>Mains  Reinforcement</v>
          </cell>
        </row>
        <row r="835">
          <cell r="A835" t="str">
            <v>5300</v>
          </cell>
          <cell r="B835" t="str">
            <v>Mains  Renewals</v>
          </cell>
        </row>
        <row r="836">
          <cell r="A836" t="str">
            <v>5350</v>
          </cell>
          <cell r="B836" t="str">
            <v>Mains Renewals Quality</v>
          </cell>
        </row>
        <row r="837">
          <cell r="A837" t="str">
            <v>5400</v>
          </cell>
          <cell r="B837" t="str">
            <v>Mains  Design</v>
          </cell>
        </row>
        <row r="838">
          <cell r="A838" t="str">
            <v>5500</v>
          </cell>
          <cell r="B838" t="str">
            <v>Mains  Supervision</v>
          </cell>
        </row>
        <row r="839">
          <cell r="A839" t="str">
            <v>5550</v>
          </cell>
          <cell r="B839" t="str">
            <v>Disconnect Redundant Main</v>
          </cell>
        </row>
        <row r="840">
          <cell r="A840" t="str">
            <v>5560</v>
          </cell>
          <cell r="B840" t="str">
            <v>Mains Flushing / Swabbing / Air Scouring</v>
          </cell>
        </row>
        <row r="841">
          <cell r="A841" t="str">
            <v>5600</v>
          </cell>
          <cell r="B841" t="str">
            <v>Leak Prevention</v>
          </cell>
        </row>
        <row r="842">
          <cell r="A842" t="str">
            <v>5675</v>
          </cell>
          <cell r="B842" t="str">
            <v>Leak Detection</v>
          </cell>
        </row>
        <row r="843">
          <cell r="A843" t="str">
            <v>5676</v>
          </cell>
          <cell r="B843" t="str">
            <v>Leakage Other</v>
          </cell>
        </row>
        <row r="844">
          <cell r="A844" t="str">
            <v>5680</v>
          </cell>
          <cell r="B844" t="str">
            <v>Operating Distribution System</v>
          </cell>
        </row>
        <row r="845">
          <cell r="A845" t="str">
            <v>5685</v>
          </cell>
          <cell r="B845" t="str">
            <v>Monitoring Distribution System</v>
          </cell>
        </row>
        <row r="846">
          <cell r="A846" t="str">
            <v>5690</v>
          </cell>
          <cell r="B846" t="str">
            <v>Read Distribution Meters</v>
          </cell>
        </row>
        <row r="847">
          <cell r="A847" t="str">
            <v>5695</v>
          </cell>
          <cell r="B847" t="str">
            <v>Control Area Monitoring</v>
          </cell>
        </row>
        <row r="848">
          <cell r="A848" t="str">
            <v>5700</v>
          </cell>
          <cell r="B848" t="str">
            <v>Meter Option Survey</v>
          </cell>
        </row>
        <row r="849">
          <cell r="A849" t="str">
            <v>5800</v>
          </cell>
          <cell r="B849" t="str">
            <v>Attendance at Emergencies</v>
          </cell>
        </row>
        <row r="850">
          <cell r="A850" t="str">
            <v>5900</v>
          </cell>
          <cell r="B850" t="str">
            <v>Other Attendances on Direct Labour</v>
          </cell>
        </row>
        <row r="851">
          <cell r="A851" t="str">
            <v>6000</v>
          </cell>
          <cell r="B851" t="str">
            <v>Other Attendance on Contract Labour</v>
          </cell>
        </row>
        <row r="852">
          <cell r="A852" t="str">
            <v>6050</v>
          </cell>
          <cell r="B852" t="str">
            <v>CR Report</v>
          </cell>
        </row>
        <row r="853">
          <cell r="A853" t="str">
            <v>6052</v>
          </cell>
          <cell r="B853" t="str">
            <v>Biodiversity</v>
          </cell>
        </row>
        <row r="854">
          <cell r="A854" t="str">
            <v>6054</v>
          </cell>
          <cell r="B854" t="str">
            <v>IOS14001</v>
          </cell>
        </row>
        <row r="855">
          <cell r="A855" t="str">
            <v>6056</v>
          </cell>
          <cell r="B855" t="str">
            <v>Croner</v>
          </cell>
        </row>
        <row r="856">
          <cell r="A856" t="str">
            <v>6058</v>
          </cell>
          <cell r="B856" t="str">
            <v>HAVS</v>
          </cell>
        </row>
        <row r="857">
          <cell r="A857" t="str">
            <v>6060</v>
          </cell>
          <cell r="B857" t="str">
            <v>Noise</v>
          </cell>
        </row>
        <row r="858">
          <cell r="A858" t="str">
            <v>6062</v>
          </cell>
          <cell r="B858" t="str">
            <v>DSE</v>
          </cell>
        </row>
        <row r="859">
          <cell r="A859" t="str">
            <v>6064</v>
          </cell>
          <cell r="B859" t="str">
            <v>General</v>
          </cell>
        </row>
        <row r="860">
          <cell r="A860" t="str">
            <v>6066</v>
          </cell>
          <cell r="B860" t="str">
            <v>Rospa</v>
          </cell>
        </row>
        <row r="861">
          <cell r="A861" t="str">
            <v>6068</v>
          </cell>
          <cell r="B861" t="str">
            <v>HSE Direct</v>
          </cell>
        </row>
        <row r="862">
          <cell r="A862" t="str">
            <v>6070</v>
          </cell>
          <cell r="B862" t="str">
            <v>Misc. H&amp;S</v>
          </cell>
        </row>
        <row r="863">
          <cell r="A863" t="str">
            <v>6100</v>
          </cell>
          <cell r="B863" t="str">
            <v>Customer visits  CSU generated</v>
          </cell>
        </row>
        <row r="864">
          <cell r="A864" t="str">
            <v>6200</v>
          </cell>
          <cell r="B864" t="str">
            <v>Customer visits  self generated</v>
          </cell>
        </row>
        <row r="865">
          <cell r="A865" t="str">
            <v>6300</v>
          </cell>
          <cell r="B865" t="str">
            <v>Valve Operations</v>
          </cell>
        </row>
        <row r="866">
          <cell r="A866" t="str">
            <v>6400</v>
          </cell>
          <cell r="B866" t="str">
            <v>Maintenance on system</v>
          </cell>
        </row>
        <row r="867">
          <cell r="A867" t="str">
            <v>6500</v>
          </cell>
          <cell r="B867" t="str">
            <v>Industrial Byelaws</v>
          </cell>
        </row>
        <row r="868">
          <cell r="A868" t="str">
            <v>6600</v>
          </cell>
          <cell r="B868" t="str">
            <v>Domestic Byelaws</v>
          </cell>
        </row>
        <row r="869">
          <cell r="A869" t="str">
            <v>6700</v>
          </cell>
          <cell r="B869" t="str">
            <v>Reinstatements</v>
          </cell>
        </row>
        <row r="870">
          <cell r="A870" t="str">
            <v>6800</v>
          </cell>
          <cell r="B870" t="str">
            <v>Warning/Notification</v>
          </cell>
        </row>
        <row r="871">
          <cell r="A871" t="str">
            <v>6900</v>
          </cell>
          <cell r="B871" t="str">
            <v>Cleanse &amp; sampling</v>
          </cell>
        </row>
        <row r="872">
          <cell r="A872" t="str">
            <v>7000</v>
          </cell>
          <cell r="B872" t="str">
            <v>Company Leaks</v>
          </cell>
        </row>
        <row r="873">
          <cell r="A873" t="str">
            <v>7100</v>
          </cell>
          <cell r="B873" t="str">
            <v>Customer Leaks</v>
          </cell>
        </row>
        <row r="874">
          <cell r="A874" t="str">
            <v>7200</v>
          </cell>
          <cell r="B874" t="str">
            <v>Tracing for network team</v>
          </cell>
        </row>
        <row r="875">
          <cell r="A875" t="str">
            <v>7300</v>
          </cell>
          <cell r="B875" t="str">
            <v>Project work</v>
          </cell>
        </row>
        <row r="876">
          <cell r="A876" t="str">
            <v>7400</v>
          </cell>
          <cell r="B876" t="str">
            <v>Administration</v>
          </cell>
        </row>
        <row r="877">
          <cell r="A877" t="str">
            <v>7500</v>
          </cell>
          <cell r="B877" t="str">
            <v>JIMS/NRSWA</v>
          </cell>
        </row>
        <row r="878">
          <cell r="A878" t="str">
            <v>7600</v>
          </cell>
          <cell r="B878" t="str">
            <v>Statistics</v>
          </cell>
        </row>
        <row r="879">
          <cell r="A879" t="str">
            <v>7700</v>
          </cell>
          <cell r="B879" t="str">
            <v>Autocad/GIS</v>
          </cell>
        </row>
        <row r="880">
          <cell r="A880" t="str">
            <v>7800</v>
          </cell>
          <cell r="B880" t="str">
            <v>Network Analysis</v>
          </cell>
        </row>
        <row r="881">
          <cell r="A881" t="str">
            <v>7900</v>
          </cell>
          <cell r="B881" t="str">
            <v>New Services</v>
          </cell>
        </row>
        <row r="882">
          <cell r="A882" t="str">
            <v>8000</v>
          </cell>
          <cell r="B882" t="str">
            <v>POMS</v>
          </cell>
        </row>
        <row r="883">
          <cell r="A883" t="str">
            <v>8100</v>
          </cell>
          <cell r="B883" t="str">
            <v>New Mains</v>
          </cell>
        </row>
        <row r="884">
          <cell r="A884" t="str">
            <v>8200</v>
          </cell>
          <cell r="B884" t="str">
            <v>Stores</v>
          </cell>
        </row>
        <row r="885">
          <cell r="A885" t="str">
            <v>8300</v>
          </cell>
          <cell r="B885" t="str">
            <v>Payroll input</v>
          </cell>
        </row>
        <row r="886">
          <cell r="A886" t="str">
            <v>8400</v>
          </cell>
          <cell r="B886" t="str">
            <v>Network Analysis</v>
          </cell>
        </row>
        <row r="887">
          <cell r="A887" t="str">
            <v>8500</v>
          </cell>
          <cell r="B887" t="str">
            <v>Other</v>
          </cell>
        </row>
        <row r="888">
          <cell r="A888" t="str">
            <v>8600</v>
          </cell>
          <cell r="B888" t="str">
            <v>Public Relations/Customer Care</v>
          </cell>
        </row>
        <row r="889">
          <cell r="A889" t="str">
            <v>8602</v>
          </cell>
          <cell r="B889" t="str">
            <v>Headway Sales/Marketing</v>
          </cell>
        </row>
        <row r="890">
          <cell r="A890" t="str">
            <v>8604</v>
          </cell>
          <cell r="B890" t="str">
            <v>Short Term Resource</v>
          </cell>
        </row>
        <row r="891">
          <cell r="A891" t="str">
            <v>8675</v>
          </cell>
          <cell r="B891" t="str">
            <v>Stationery</v>
          </cell>
        </row>
        <row r="892">
          <cell r="A892" t="str">
            <v>8676</v>
          </cell>
          <cell r="B892" t="str">
            <v>Retirement Parties</v>
          </cell>
        </row>
        <row r="893">
          <cell r="A893" t="str">
            <v>8677</v>
          </cell>
          <cell r="B893" t="str">
            <v>Billing Support</v>
          </cell>
        </row>
        <row r="894">
          <cell r="A894" t="str">
            <v>8678</v>
          </cell>
          <cell r="B894" t="str">
            <v>Metering Services</v>
          </cell>
        </row>
        <row r="895">
          <cell r="A895" t="str">
            <v>8679</v>
          </cell>
          <cell r="B895" t="str">
            <v>Reservoir &amp; Tower works</v>
          </cell>
        </row>
        <row r="896">
          <cell r="A896" t="str">
            <v>8700</v>
          </cell>
          <cell r="B896" t="str">
            <v>Contingency Project</v>
          </cell>
        </row>
        <row r="897">
          <cell r="A897" t="str">
            <v>8775</v>
          </cell>
          <cell r="B897" t="str">
            <v>Year 2000</v>
          </cell>
        </row>
        <row r="898">
          <cell r="A898" t="str">
            <v>8776</v>
          </cell>
          <cell r="B898" t="str">
            <v>Asellus Removal in Borehamwood</v>
          </cell>
        </row>
        <row r="899">
          <cell r="A899" t="str">
            <v>8800</v>
          </cell>
          <cell r="B899" t="str">
            <v>Dublin Contract GDE Ireland</v>
          </cell>
        </row>
        <row r="900">
          <cell r="A900" t="str">
            <v>8900</v>
          </cell>
          <cell r="B900" t="str">
            <v>Social Club</v>
          </cell>
        </row>
        <row r="901">
          <cell r="A901" t="str">
            <v>9000</v>
          </cell>
          <cell r="B901" t="str">
            <v>Home Emergency Service</v>
          </cell>
        </row>
        <row r="902">
          <cell r="A902" t="str">
            <v>9010</v>
          </cell>
          <cell r="B902" t="str">
            <v>Office Furniture</v>
          </cell>
        </row>
        <row r="903">
          <cell r="A903" t="str">
            <v>9015</v>
          </cell>
          <cell r="B903" t="str">
            <v>Technical Equipment</v>
          </cell>
        </row>
        <row r="904">
          <cell r="A904" t="str">
            <v>9020</v>
          </cell>
          <cell r="B904" t="str">
            <v>Office Equipment</v>
          </cell>
        </row>
        <row r="905">
          <cell r="A905" t="str">
            <v>9025</v>
          </cell>
          <cell r="B905" t="str">
            <v>Software</v>
          </cell>
        </row>
        <row r="906">
          <cell r="A906" t="str">
            <v>9030</v>
          </cell>
          <cell r="B906" t="str">
            <v>PCs</v>
          </cell>
        </row>
        <row r="907">
          <cell r="A907" t="str">
            <v>9035</v>
          </cell>
          <cell r="B907" t="str">
            <v>Printers</v>
          </cell>
        </row>
        <row r="908">
          <cell r="A908" t="str">
            <v>9040</v>
          </cell>
          <cell r="B908" t="str">
            <v>Other Computer Equip</v>
          </cell>
        </row>
        <row r="909">
          <cell r="A909" t="str">
            <v>9045</v>
          </cell>
          <cell r="B909" t="str">
            <v>Communications</v>
          </cell>
        </row>
        <row r="910">
          <cell r="A910" t="str">
            <v>9050</v>
          </cell>
          <cell r="B910" t="str">
            <v>Pipe Sampling Equip</v>
          </cell>
        </row>
        <row r="911">
          <cell r="A911" t="str">
            <v>9055</v>
          </cell>
          <cell r="B911" t="str">
            <v>Laboratory Equip</v>
          </cell>
        </row>
        <row r="912">
          <cell r="A912" t="str">
            <v>9100</v>
          </cell>
          <cell r="B912" t="str">
            <v>Health &amp; Safety</v>
          </cell>
        </row>
        <row r="913">
          <cell r="A913" t="str">
            <v>9105</v>
          </cell>
          <cell r="B913" t="str">
            <v>Appraisal</v>
          </cell>
        </row>
        <row r="914">
          <cell r="A914" t="str">
            <v>9110</v>
          </cell>
          <cell r="B914" t="str">
            <v>Feasibility</v>
          </cell>
        </row>
        <row r="915">
          <cell r="A915" t="str">
            <v>9115</v>
          </cell>
          <cell r="B915" t="str">
            <v>Design</v>
          </cell>
        </row>
        <row r="916">
          <cell r="A916" t="str">
            <v>9120</v>
          </cell>
          <cell r="B916" t="str">
            <v>Project Management</v>
          </cell>
        </row>
        <row r="917">
          <cell r="A917" t="str">
            <v>9125</v>
          </cell>
          <cell r="B917" t="str">
            <v>Maintenance</v>
          </cell>
        </row>
        <row r="918">
          <cell r="A918" t="str">
            <v>9130</v>
          </cell>
          <cell r="B918" t="str">
            <v>Operational Support</v>
          </cell>
        </row>
        <row r="919">
          <cell r="A919" t="str">
            <v>9135</v>
          </cell>
          <cell r="B919" t="str">
            <v>Technical Support</v>
          </cell>
        </row>
        <row r="920">
          <cell r="A920" t="str">
            <v>9200</v>
          </cell>
          <cell r="B920" t="str">
            <v>Australia</v>
          </cell>
        </row>
        <row r="921">
          <cell r="A921" t="str">
            <v>9205</v>
          </cell>
          <cell r="B921" t="str">
            <v>Managment Cons</v>
          </cell>
        </row>
        <row r="922">
          <cell r="A922" t="str">
            <v>9300</v>
          </cell>
          <cell r="B922" t="str">
            <v>Manilla</v>
          </cell>
        </row>
        <row r="923">
          <cell r="A923" t="str">
            <v>9305</v>
          </cell>
          <cell r="B923" t="str">
            <v>Main Contractor</v>
          </cell>
        </row>
        <row r="924">
          <cell r="A924" t="str">
            <v>9400</v>
          </cell>
          <cell r="B924" t="str">
            <v>PHH Payments</v>
          </cell>
        </row>
        <row r="925">
          <cell r="A925" t="str">
            <v>9405</v>
          </cell>
          <cell r="B925" t="str">
            <v>Screening</v>
          </cell>
        </row>
        <row r="926">
          <cell r="A926" t="str">
            <v>9410</v>
          </cell>
          <cell r="B926" t="str">
            <v>Water Resources</v>
          </cell>
        </row>
        <row r="927">
          <cell r="A927" t="str">
            <v>9415</v>
          </cell>
          <cell r="B927" t="str">
            <v>Pipe Testing</v>
          </cell>
        </row>
        <row r="928">
          <cell r="A928" t="str">
            <v>9425</v>
          </cell>
          <cell r="B928" t="str">
            <v>Metering</v>
          </cell>
        </row>
        <row r="929">
          <cell r="A929" t="str">
            <v>9430</v>
          </cell>
          <cell r="B929" t="str">
            <v>Asset Serviceability</v>
          </cell>
        </row>
        <row r="930">
          <cell r="A930" t="str">
            <v>9435</v>
          </cell>
          <cell r="B930" t="str">
            <v>Standard Specifications</v>
          </cell>
        </row>
        <row r="931">
          <cell r="A931" t="str">
            <v>9440</v>
          </cell>
          <cell r="B931" t="str">
            <v>Scada/DCS</v>
          </cell>
        </row>
        <row r="932">
          <cell r="A932" t="str">
            <v>9445</v>
          </cell>
          <cell r="B932" t="str">
            <v>Leakage</v>
          </cell>
        </row>
        <row r="933">
          <cell r="A933" t="str">
            <v>9450</v>
          </cell>
          <cell r="B933" t="str">
            <v>Year 2000</v>
          </cell>
        </row>
        <row r="934">
          <cell r="A934" t="str">
            <v>9455</v>
          </cell>
          <cell r="B934" t="str">
            <v>Network Design</v>
          </cell>
        </row>
        <row r="935">
          <cell r="A935" t="str">
            <v>9500</v>
          </cell>
          <cell r="B935" t="str">
            <v>Backdated Insurance Claims</v>
          </cell>
        </row>
        <row r="936">
          <cell r="A936" t="str">
            <v>9505</v>
          </cell>
          <cell r="B936" t="str">
            <v>Water Quality</v>
          </cell>
        </row>
        <row r="937">
          <cell r="A937" t="str">
            <v>9510</v>
          </cell>
          <cell r="B937" t="str">
            <v>General  Research</v>
          </cell>
        </row>
        <row r="938">
          <cell r="A938" t="str">
            <v>9515</v>
          </cell>
          <cell r="B938" t="str">
            <v>Anjou Research</v>
          </cell>
        </row>
        <row r="939">
          <cell r="A939" t="str">
            <v>9520</v>
          </cell>
          <cell r="B939" t="str">
            <v>Routine Analysis</v>
          </cell>
        </row>
        <row r="940">
          <cell r="A940" t="str">
            <v>9600</v>
          </cell>
          <cell r="B940" t="str">
            <v>Legal Fees</v>
          </cell>
        </row>
        <row r="941">
          <cell r="A941" t="str">
            <v>9605</v>
          </cell>
          <cell r="B941" t="str">
            <v>Grp-Non Routine Anal</v>
          </cell>
        </row>
        <row r="942">
          <cell r="A942" t="str">
            <v>9700</v>
          </cell>
          <cell r="B942" t="str">
            <v>HQ/Transport</v>
          </cell>
        </row>
        <row r="943">
          <cell r="A943" t="str">
            <v>9705</v>
          </cell>
          <cell r="B943" t="str">
            <v>Miscellaneous Income</v>
          </cell>
        </row>
        <row r="944">
          <cell r="A944" t="str">
            <v>9710</v>
          </cell>
          <cell r="B944" t="str">
            <v>Year End Adjust. to</v>
          </cell>
        </row>
        <row r="945">
          <cell r="A945" t="str">
            <v>9715</v>
          </cell>
          <cell r="B945" t="str">
            <v>Revenue Write Off</v>
          </cell>
        </row>
        <row r="946">
          <cell r="A946" t="str">
            <v>9730</v>
          </cell>
          <cell r="B946" t="str">
            <v>Proposal-water</v>
          </cell>
        </row>
        <row r="947">
          <cell r="A947" t="str">
            <v>9735</v>
          </cell>
          <cell r="B947" t="str">
            <v>Proposal- other</v>
          </cell>
        </row>
        <row r="948">
          <cell r="A948" t="str">
            <v>9740</v>
          </cell>
          <cell r="B948" t="str">
            <v>GUP Projects</v>
          </cell>
        </row>
        <row r="949">
          <cell r="A949" t="str">
            <v>9745</v>
          </cell>
          <cell r="B949" t="str">
            <v>Uncoded Work</v>
          </cell>
        </row>
        <row r="950">
          <cell r="A950" t="str">
            <v>9755</v>
          </cell>
          <cell r="B950" t="str">
            <v>Other External Project</v>
          </cell>
        </row>
        <row r="951">
          <cell r="A951" t="str">
            <v>9765</v>
          </cell>
          <cell r="B951" t="str">
            <v>Time - Non Project</v>
          </cell>
        </row>
        <row r="952">
          <cell r="A952" t="str">
            <v>9770</v>
          </cell>
          <cell r="B952" t="str">
            <v>CR re fuel on project</v>
          </cell>
        </row>
        <row r="953">
          <cell r="A953" t="str">
            <v>9800</v>
          </cell>
          <cell r="B953" t="str">
            <v>Housing</v>
          </cell>
        </row>
        <row r="954">
          <cell r="A954" t="str">
            <v>9900</v>
          </cell>
          <cell r="B954" t="str">
            <v>Incident</v>
          </cell>
        </row>
        <row r="955">
          <cell r="A955" t="str">
            <v>9996</v>
          </cell>
          <cell r="B955" t="str">
            <v>96/97 Conversion  Miscellaneous Activity</v>
          </cell>
        </row>
        <row r="956">
          <cell r="A956" t="str">
            <v>9997</v>
          </cell>
          <cell r="B956" t="str">
            <v>96/97 Conversion  Operations Support</v>
          </cell>
        </row>
        <row r="957">
          <cell r="A957" t="str">
            <v>9998</v>
          </cell>
          <cell r="B957" t="str">
            <v>96/97 Conversion  Network Activity</v>
          </cell>
        </row>
        <row r="958">
          <cell r="A958" t="str">
            <v>9999</v>
          </cell>
          <cell r="B958" t="str">
            <v>96/97 Conversion  Production Activity</v>
          </cell>
        </row>
      </sheetData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_Jnl"/>
      <sheetName val="NI_Jnl"/>
      <sheetName val="Bonus_Jnl (Pay)"/>
      <sheetName val="Bonus_Jnl (NI)"/>
      <sheetName val="Pens_Jnl"/>
      <sheetName val="Cash Rec"/>
      <sheetName val="Deducts"/>
      <sheetName val="Exs"/>
      <sheetName val="Bonus-by dept"/>
      <sheetName val="Headcount"/>
      <sheetName val="Gross Pay-by dept"/>
      <sheetName val="NI-by dept"/>
      <sheetName val="Pension-by dept"/>
      <sheetName val="Ee's Pens"/>
      <sheetName val="Gross Pay less Exs"/>
      <sheetName val="Gross Pay-per prints"/>
      <sheetName val="NI-per prints"/>
      <sheetName val="Pens-per prints"/>
      <sheetName val="F2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7">
          <cell r="A7" t="str">
            <v>Aitkin, E</v>
          </cell>
          <cell r="B7" t="str">
            <v>LD</v>
          </cell>
          <cell r="C7">
            <v>256.14999999999998</v>
          </cell>
          <cell r="D7">
            <v>256.14999999999998</v>
          </cell>
          <cell r="E7">
            <v>298.82</v>
          </cell>
          <cell r="F7">
            <v>281.14</v>
          </cell>
          <cell r="G7">
            <v>281.14</v>
          </cell>
          <cell r="H7">
            <v>281.14</v>
          </cell>
          <cell r="I7">
            <v>281.14</v>
          </cell>
          <cell r="J7">
            <v>281.14</v>
          </cell>
          <cell r="K7">
            <v>281.14</v>
          </cell>
          <cell r="L7">
            <v>281.14</v>
          </cell>
          <cell r="M7">
            <v>281.14</v>
          </cell>
        </row>
        <row r="8">
          <cell r="A8" t="str">
            <v>Alexander, D</v>
          </cell>
          <cell r="B8" t="str">
            <v>MD</v>
          </cell>
          <cell r="G8">
            <v>11190.82</v>
          </cell>
          <cell r="H8">
            <v>155.47999999999999</v>
          </cell>
          <cell r="I8">
            <v>1595.67</v>
          </cell>
          <cell r="J8">
            <v>155.47999999999999</v>
          </cell>
          <cell r="K8">
            <v>155.47999999999999</v>
          </cell>
          <cell r="L8">
            <v>155.47999999999999</v>
          </cell>
          <cell r="M8">
            <v>155.47999999999999</v>
          </cell>
        </row>
        <row r="9">
          <cell r="A9" t="str">
            <v>Argent, N</v>
          </cell>
          <cell r="B9" t="str">
            <v>FD</v>
          </cell>
        </row>
        <row r="10">
          <cell r="A10" t="str">
            <v>Banon, Jean Claude</v>
          </cell>
          <cell r="B10" t="str">
            <v>MD</v>
          </cell>
        </row>
        <row r="11">
          <cell r="A11" t="str">
            <v>Barbi N</v>
          </cell>
          <cell r="B11" t="str">
            <v>VEIS</v>
          </cell>
          <cell r="L11">
            <v>245.03</v>
          </cell>
          <cell r="M11">
            <v>267.42</v>
          </cell>
        </row>
        <row r="12">
          <cell r="A12" t="str">
            <v>Barnhard,C</v>
          </cell>
          <cell r="B12" t="str">
            <v>Phill</v>
          </cell>
        </row>
        <row r="13">
          <cell r="A13" t="str">
            <v>Bates D</v>
          </cell>
          <cell r="B13" t="str">
            <v>VWO</v>
          </cell>
          <cell r="C13">
            <v>2811.03</v>
          </cell>
          <cell r="D13">
            <v>891.03</v>
          </cell>
          <cell r="E13">
            <v>891.03</v>
          </cell>
          <cell r="F13">
            <v>878.47</v>
          </cell>
          <cell r="G13">
            <v>878.47</v>
          </cell>
          <cell r="H13">
            <v>880.49</v>
          </cell>
          <cell r="I13">
            <v>878.47</v>
          </cell>
          <cell r="J13">
            <v>878.47</v>
          </cell>
          <cell r="K13">
            <v>878.47</v>
          </cell>
          <cell r="L13">
            <v>878.47</v>
          </cell>
          <cell r="M13">
            <v>878.47</v>
          </cell>
        </row>
        <row r="14">
          <cell r="A14" t="str">
            <v>Battram,O</v>
          </cell>
          <cell r="B14" t="str">
            <v>HR</v>
          </cell>
          <cell r="I14">
            <v>121.34</v>
          </cell>
          <cell r="J14">
            <v>240.81</v>
          </cell>
          <cell r="K14">
            <v>240.81</v>
          </cell>
          <cell r="L14">
            <v>240.81</v>
          </cell>
          <cell r="M14">
            <v>274.94</v>
          </cell>
        </row>
        <row r="15">
          <cell r="A15" t="str">
            <v>Beharrell S</v>
          </cell>
          <cell r="B15" t="str">
            <v>TD</v>
          </cell>
          <cell r="M15">
            <v>182.14</v>
          </cell>
        </row>
        <row r="16">
          <cell r="A16" t="str">
            <v>Bennett, K</v>
          </cell>
          <cell r="B16" t="str">
            <v>FD</v>
          </cell>
          <cell r="C16">
            <v>162.94</v>
          </cell>
          <cell r="D16">
            <v>106.62</v>
          </cell>
          <cell r="E16">
            <v>81.66</v>
          </cell>
          <cell r="F16">
            <v>128.87</v>
          </cell>
          <cell r="G16">
            <v>132.44</v>
          </cell>
          <cell r="H16">
            <v>108.18</v>
          </cell>
          <cell r="I16">
            <v>116.74</v>
          </cell>
          <cell r="J16">
            <v>192.06</v>
          </cell>
          <cell r="K16">
            <v>135.13999999999999</v>
          </cell>
          <cell r="L16">
            <v>135.13999999999999</v>
          </cell>
          <cell r="M16">
            <v>135.13999999999999</v>
          </cell>
        </row>
        <row r="17">
          <cell r="A17" t="str">
            <v>Bienfait, R</v>
          </cell>
          <cell r="B17" t="str">
            <v>FD</v>
          </cell>
          <cell r="C17">
            <v>6567.7</v>
          </cell>
          <cell r="D17">
            <v>1081.75</v>
          </cell>
          <cell r="E17">
            <v>7321.75</v>
          </cell>
          <cell r="F17">
            <v>1262.47</v>
          </cell>
          <cell r="G17">
            <v>1262.47</v>
          </cell>
          <cell r="H17">
            <v>1265.78</v>
          </cell>
          <cell r="I17">
            <v>1262.47</v>
          </cell>
          <cell r="J17">
            <v>1345.67</v>
          </cell>
          <cell r="K17">
            <v>1345.67</v>
          </cell>
          <cell r="L17">
            <v>1345.67</v>
          </cell>
          <cell r="M17">
            <v>2145.67</v>
          </cell>
        </row>
        <row r="18">
          <cell r="A18" t="str">
            <v>Black, R</v>
          </cell>
          <cell r="B18" t="str">
            <v>LD</v>
          </cell>
          <cell r="C18">
            <v>1506.79</v>
          </cell>
          <cell r="D18">
            <v>1506.79</v>
          </cell>
          <cell r="E18">
            <v>1506.79</v>
          </cell>
          <cell r="F18">
            <v>6391.51</v>
          </cell>
          <cell r="G18">
            <v>1559.51</v>
          </cell>
          <cell r="H18">
            <v>1562.82</v>
          </cell>
          <cell r="I18">
            <v>1559.51</v>
          </cell>
          <cell r="J18">
            <v>2129</v>
          </cell>
          <cell r="K18">
            <v>1559.51</v>
          </cell>
          <cell r="L18">
            <v>1559.51</v>
          </cell>
          <cell r="M18">
            <v>1559.51</v>
          </cell>
        </row>
        <row r="19">
          <cell r="A19" t="str">
            <v>Boizeau-Cambon</v>
          </cell>
          <cell r="B19" t="str">
            <v>P</v>
          </cell>
        </row>
        <row r="20">
          <cell r="A20" t="str">
            <v>Boyewska, B</v>
          </cell>
          <cell r="B20" t="str">
            <v>LD</v>
          </cell>
          <cell r="C20">
            <v>1936.37</v>
          </cell>
          <cell r="D20">
            <v>1979.88</v>
          </cell>
          <cell r="E20">
            <v>912.15</v>
          </cell>
          <cell r="F20">
            <v>894.47</v>
          </cell>
          <cell r="G20">
            <v>894.47</v>
          </cell>
          <cell r="H20">
            <v>894.47</v>
          </cell>
          <cell r="I20">
            <v>894.47</v>
          </cell>
          <cell r="J20">
            <v>894.47</v>
          </cell>
          <cell r="K20">
            <v>894.47</v>
          </cell>
          <cell r="L20">
            <v>894.47</v>
          </cell>
          <cell r="M20">
            <v>894.47</v>
          </cell>
        </row>
        <row r="21">
          <cell r="A21" t="str">
            <v>Brearley, C</v>
          </cell>
          <cell r="B21" t="str">
            <v>VWO</v>
          </cell>
          <cell r="C21">
            <v>560.88</v>
          </cell>
          <cell r="D21">
            <v>240.05</v>
          </cell>
          <cell r="E21">
            <v>560.88</v>
          </cell>
          <cell r="F21">
            <v>581.6</v>
          </cell>
          <cell r="G21">
            <v>581.6</v>
          </cell>
          <cell r="H21">
            <v>584.91</v>
          </cell>
          <cell r="I21">
            <v>1091.8499999999999</v>
          </cell>
          <cell r="J21">
            <v>608.01</v>
          </cell>
          <cell r="K21">
            <v>608.01</v>
          </cell>
          <cell r="L21">
            <v>608.01</v>
          </cell>
          <cell r="M21">
            <v>608.01</v>
          </cell>
        </row>
        <row r="22">
          <cell r="A22" t="str">
            <v>Briggs,D</v>
          </cell>
          <cell r="B22" t="str">
            <v>Singa</v>
          </cell>
        </row>
        <row r="23">
          <cell r="A23" t="str">
            <v>Burns, R</v>
          </cell>
          <cell r="B23" t="str">
            <v>GA</v>
          </cell>
          <cell r="C23">
            <v>1269.48</v>
          </cell>
        </row>
        <row r="24">
          <cell r="A24" t="str">
            <v>Butcher, M</v>
          </cell>
          <cell r="B24" t="str">
            <v>LD</v>
          </cell>
          <cell r="D24">
            <v>1269.48</v>
          </cell>
          <cell r="E24">
            <v>4725.4799999999996</v>
          </cell>
          <cell r="F24">
            <v>1294.31</v>
          </cell>
          <cell r="G24">
            <v>1294.31</v>
          </cell>
          <cell r="H24">
            <v>1294.31</v>
          </cell>
          <cell r="I24">
            <v>1294.31</v>
          </cell>
          <cell r="J24">
            <v>1294.31</v>
          </cell>
          <cell r="K24">
            <v>1294.31</v>
          </cell>
          <cell r="L24">
            <v>1294.31</v>
          </cell>
          <cell r="M24">
            <v>1294.31</v>
          </cell>
        </row>
        <row r="25">
          <cell r="A25" t="str">
            <v>Castle, R</v>
          </cell>
          <cell r="B25" t="str">
            <v>LD</v>
          </cell>
        </row>
        <row r="26">
          <cell r="A26" t="str">
            <v>Chalkley G</v>
          </cell>
          <cell r="B26" t="str">
            <v>FD</v>
          </cell>
          <cell r="D26">
            <v>3929.84</v>
          </cell>
          <cell r="E26">
            <v>799.78</v>
          </cell>
          <cell r="F26">
            <v>914.41</v>
          </cell>
          <cell r="G26">
            <v>906.3</v>
          </cell>
          <cell r="H26">
            <v>863.63</v>
          </cell>
          <cell r="I26">
            <v>863.63</v>
          </cell>
          <cell r="J26">
            <v>863.63</v>
          </cell>
          <cell r="K26">
            <v>863.63</v>
          </cell>
        </row>
        <row r="27">
          <cell r="A27" t="str">
            <v>Chatfield T</v>
          </cell>
          <cell r="B27" t="str">
            <v>CGE As</v>
          </cell>
        </row>
        <row r="28">
          <cell r="A28" t="str">
            <v>Coleman L</v>
          </cell>
          <cell r="B28" t="str">
            <v>VEIS</v>
          </cell>
          <cell r="L28">
            <v>326.02</v>
          </cell>
          <cell r="M28">
            <v>382.5</v>
          </cell>
        </row>
        <row r="29">
          <cell r="A29" t="str">
            <v>Conolly R</v>
          </cell>
          <cell r="B29" t="str">
            <v>VEIS</v>
          </cell>
          <cell r="L29">
            <v>326.02</v>
          </cell>
          <cell r="M29">
            <v>338.2</v>
          </cell>
        </row>
        <row r="30">
          <cell r="A30" t="str">
            <v>Coote N</v>
          </cell>
          <cell r="B30" t="str">
            <v>VEIS</v>
          </cell>
          <cell r="L30">
            <v>326.08999999999997</v>
          </cell>
          <cell r="M30">
            <v>343.32</v>
          </cell>
        </row>
        <row r="31">
          <cell r="A31" t="str">
            <v>Copeman, J</v>
          </cell>
          <cell r="B31" t="str">
            <v>FD</v>
          </cell>
          <cell r="C31">
            <v>125.3</v>
          </cell>
          <cell r="D31">
            <v>125.3</v>
          </cell>
          <cell r="E31">
            <v>125.3</v>
          </cell>
          <cell r="F31">
            <v>239.26</v>
          </cell>
          <cell r="G31">
            <v>123.61</v>
          </cell>
          <cell r="H31">
            <v>123.61</v>
          </cell>
          <cell r="I31">
            <v>123.61</v>
          </cell>
          <cell r="J31">
            <v>123.61</v>
          </cell>
          <cell r="K31">
            <v>123.61</v>
          </cell>
          <cell r="L31">
            <v>123.61</v>
          </cell>
          <cell r="M31">
            <v>123.61</v>
          </cell>
        </row>
        <row r="32">
          <cell r="A32" t="str">
            <v>Darley, F</v>
          </cell>
          <cell r="B32" t="str">
            <v>VWPa</v>
          </cell>
        </row>
        <row r="33">
          <cell r="A33" t="str">
            <v>Delehanty, V</v>
          </cell>
          <cell r="B33" t="str">
            <v>FD</v>
          </cell>
        </row>
        <row r="34">
          <cell r="A34" t="str">
            <v>Delo, K (Barrell)</v>
          </cell>
          <cell r="B34" t="str">
            <v>HR</v>
          </cell>
        </row>
        <row r="35">
          <cell r="A35" t="str">
            <v>Deneuville, M</v>
          </cell>
          <cell r="B35" t="str">
            <v>LD</v>
          </cell>
          <cell r="G35">
            <v>79.290000000000006</v>
          </cell>
          <cell r="H35">
            <v>79.290000000000006</v>
          </cell>
          <cell r="I35">
            <v>79.290000000000006</v>
          </cell>
          <cell r="J35">
            <v>79.290000000000006</v>
          </cell>
          <cell r="K35">
            <v>79.290000000000006</v>
          </cell>
          <cell r="L35">
            <v>79.290000000000006</v>
          </cell>
          <cell r="M35">
            <v>79.290000000000006</v>
          </cell>
        </row>
        <row r="36">
          <cell r="A36" t="str">
            <v>Devos F</v>
          </cell>
          <cell r="B36" t="str">
            <v>MD</v>
          </cell>
          <cell r="D36">
            <v>2916.11</v>
          </cell>
          <cell r="E36">
            <v>1378.86</v>
          </cell>
          <cell r="F36">
            <v>1136.18</v>
          </cell>
          <cell r="G36">
            <v>6619.39</v>
          </cell>
          <cell r="H36">
            <v>1215.69</v>
          </cell>
          <cell r="I36">
            <v>1215.67</v>
          </cell>
          <cell r="J36">
            <v>1215.69</v>
          </cell>
          <cell r="K36">
            <v>3114.4</v>
          </cell>
          <cell r="L36">
            <v>1673.48</v>
          </cell>
          <cell r="M36">
            <v>1673.48</v>
          </cell>
        </row>
        <row r="37">
          <cell r="A37" t="str">
            <v>Eaglesham, J</v>
          </cell>
          <cell r="B37" t="str">
            <v>FD</v>
          </cell>
          <cell r="C37">
            <v>388.35</v>
          </cell>
          <cell r="D37">
            <v>388.35</v>
          </cell>
          <cell r="E37">
            <v>388.35</v>
          </cell>
          <cell r="F37">
            <v>370.68</v>
          </cell>
          <cell r="G37">
            <v>370.68</v>
          </cell>
          <cell r="H37">
            <v>370.68</v>
          </cell>
          <cell r="I37">
            <v>370.68</v>
          </cell>
          <cell r="J37">
            <v>370.68</v>
          </cell>
          <cell r="K37">
            <v>370.68</v>
          </cell>
          <cell r="L37">
            <v>370.68</v>
          </cell>
        </row>
        <row r="38">
          <cell r="A38" t="str">
            <v>Ebalard,B</v>
          </cell>
          <cell r="B38" t="str">
            <v>FD</v>
          </cell>
          <cell r="I38">
            <v>70.14</v>
          </cell>
          <cell r="J38">
            <v>70.14</v>
          </cell>
        </row>
        <row r="39">
          <cell r="A39" t="str">
            <v>Erasmus M</v>
          </cell>
          <cell r="B39" t="str">
            <v>VEIS</v>
          </cell>
          <cell r="L39">
            <v>522.24</v>
          </cell>
          <cell r="M39">
            <v>493.40999999999997</v>
          </cell>
        </row>
        <row r="40">
          <cell r="A40" t="str">
            <v>Evans L</v>
          </cell>
          <cell r="B40" t="str">
            <v>HR</v>
          </cell>
          <cell r="C40">
            <v>265.26</v>
          </cell>
          <cell r="E40">
            <v>96.64</v>
          </cell>
        </row>
        <row r="41">
          <cell r="A41" t="str">
            <v>Eyre K</v>
          </cell>
          <cell r="B41" t="str">
            <v>VEIS</v>
          </cell>
          <cell r="L41">
            <v>326.02</v>
          </cell>
          <cell r="M41">
            <v>179.54</v>
          </cell>
        </row>
        <row r="42">
          <cell r="A42" t="str">
            <v>Field D</v>
          </cell>
          <cell r="B42" t="str">
            <v>VEIS</v>
          </cell>
          <cell r="L42">
            <v>514.20000000000005</v>
          </cell>
          <cell r="M42">
            <v>390.14</v>
          </cell>
        </row>
        <row r="43">
          <cell r="A43" t="str">
            <v>Folley, L</v>
          </cell>
          <cell r="B43" t="str">
            <v>GA</v>
          </cell>
        </row>
        <row r="44">
          <cell r="A44" t="str">
            <v>Fonlladosa,L</v>
          </cell>
          <cell r="B44" t="str">
            <v>MD</v>
          </cell>
          <cell r="I44">
            <v>89.34</v>
          </cell>
        </row>
        <row r="45">
          <cell r="A45" t="str">
            <v>Forsdick, E</v>
          </cell>
          <cell r="B45" t="str">
            <v>FD</v>
          </cell>
        </row>
        <row r="46">
          <cell r="A46" t="str">
            <v>Foulon JP</v>
          </cell>
          <cell r="B46" t="str">
            <v>Paris</v>
          </cell>
        </row>
        <row r="47">
          <cell r="A47" t="str">
            <v>Furniss D</v>
          </cell>
          <cell r="B47" t="str">
            <v>VEIS</v>
          </cell>
          <cell r="L47">
            <v>433.62</v>
          </cell>
          <cell r="M47">
            <v>446.95</v>
          </cell>
        </row>
        <row r="48">
          <cell r="A48" t="str">
            <v>Gough CR</v>
          </cell>
          <cell r="B48" t="str">
            <v>LD</v>
          </cell>
          <cell r="E48">
            <v>1175.04</v>
          </cell>
          <cell r="F48">
            <v>729.77</v>
          </cell>
          <cell r="G48">
            <v>729.77</v>
          </cell>
          <cell r="H48">
            <v>729.77</v>
          </cell>
          <cell r="I48">
            <v>729.77</v>
          </cell>
          <cell r="J48">
            <v>729.77</v>
          </cell>
          <cell r="K48">
            <v>729.77</v>
          </cell>
          <cell r="L48">
            <v>729.77</v>
          </cell>
          <cell r="M48">
            <v>729.77</v>
          </cell>
        </row>
        <row r="49">
          <cell r="A49" t="str">
            <v>Gray, A</v>
          </cell>
          <cell r="B49" t="str">
            <v>FD</v>
          </cell>
          <cell r="C49">
            <v>2239.7800000000002</v>
          </cell>
          <cell r="D49">
            <v>895.78</v>
          </cell>
          <cell r="E49">
            <v>895.78</v>
          </cell>
          <cell r="F49">
            <v>893.61</v>
          </cell>
          <cell r="G49">
            <v>893.61</v>
          </cell>
          <cell r="H49">
            <v>893.61</v>
          </cell>
          <cell r="I49">
            <v>893.61</v>
          </cell>
          <cell r="J49">
            <v>893.61</v>
          </cell>
          <cell r="K49">
            <v>893.61</v>
          </cell>
          <cell r="L49">
            <v>893.61</v>
          </cell>
          <cell r="M49">
            <v>1373.61</v>
          </cell>
        </row>
        <row r="50">
          <cell r="A50" t="str">
            <v>Grimwood, D</v>
          </cell>
          <cell r="B50" t="str">
            <v>FD</v>
          </cell>
          <cell r="C50">
            <v>650.45000000000005</v>
          </cell>
          <cell r="D50">
            <v>650.45000000000005</v>
          </cell>
          <cell r="E50">
            <v>650.45000000000005</v>
          </cell>
          <cell r="F50">
            <v>648.27</v>
          </cell>
          <cell r="G50">
            <v>648.27</v>
          </cell>
          <cell r="H50">
            <v>648.27</v>
          </cell>
          <cell r="I50">
            <v>648.27</v>
          </cell>
          <cell r="J50">
            <v>648.27</v>
          </cell>
          <cell r="K50">
            <v>648.27</v>
          </cell>
          <cell r="L50">
            <v>648.27</v>
          </cell>
          <cell r="M50">
            <v>648.27</v>
          </cell>
        </row>
        <row r="51">
          <cell r="A51" t="str">
            <v>Gross, T</v>
          </cell>
          <cell r="B51" t="str">
            <v>MD</v>
          </cell>
        </row>
        <row r="52">
          <cell r="A52" t="str">
            <v>Guitard, P</v>
          </cell>
          <cell r="B52" t="str">
            <v>MD</v>
          </cell>
          <cell r="H52">
            <v>155.47999999999999</v>
          </cell>
          <cell r="I52">
            <v>155.47999999999999</v>
          </cell>
          <cell r="J52">
            <v>155.47999999999999</v>
          </cell>
          <cell r="K52">
            <v>155.47999999999999</v>
          </cell>
          <cell r="L52">
            <v>155.47999999999999</v>
          </cell>
          <cell r="M52">
            <v>155.47999999999999</v>
          </cell>
        </row>
        <row r="53">
          <cell r="A53" t="str">
            <v>Gummer, J</v>
          </cell>
          <cell r="B53" t="str">
            <v>MD</v>
          </cell>
          <cell r="C53">
            <v>422.4</v>
          </cell>
          <cell r="D53">
            <v>462.93</v>
          </cell>
          <cell r="E53">
            <v>442.67</v>
          </cell>
          <cell r="G53">
            <v>189.65</v>
          </cell>
          <cell r="H53">
            <v>442.67</v>
          </cell>
          <cell r="I53">
            <v>442.66</v>
          </cell>
          <cell r="J53">
            <v>442.67</v>
          </cell>
          <cell r="K53">
            <v>442.67</v>
          </cell>
          <cell r="L53">
            <v>442.66</v>
          </cell>
          <cell r="M53">
            <v>442.67</v>
          </cell>
        </row>
        <row r="54">
          <cell r="A54" t="str">
            <v>Habert, A-M</v>
          </cell>
          <cell r="B54" t="str">
            <v>SEA</v>
          </cell>
          <cell r="C54">
            <v>124.79</v>
          </cell>
          <cell r="D54">
            <v>124.79</v>
          </cell>
          <cell r="E54">
            <v>124.79</v>
          </cell>
          <cell r="F54">
            <v>150.4</v>
          </cell>
          <cell r="G54">
            <v>150.4</v>
          </cell>
          <cell r="H54">
            <v>99.05</v>
          </cell>
          <cell r="J54">
            <v>134.13999999999999</v>
          </cell>
          <cell r="K54">
            <v>153.34</v>
          </cell>
        </row>
        <row r="55">
          <cell r="A55" t="str">
            <v>Hammond S</v>
          </cell>
          <cell r="B55" t="str">
            <v>TD</v>
          </cell>
          <cell r="K55">
            <v>202.87</v>
          </cell>
          <cell r="L55">
            <v>507.05</v>
          </cell>
          <cell r="M55">
            <v>507.05</v>
          </cell>
        </row>
        <row r="56">
          <cell r="A56" t="str">
            <v>Haque A</v>
          </cell>
          <cell r="B56" t="str">
            <v>VEIS</v>
          </cell>
          <cell r="L56">
            <v>433.62</v>
          </cell>
          <cell r="M56">
            <v>534.25</v>
          </cell>
        </row>
        <row r="57">
          <cell r="A57" t="str">
            <v>Harrison A</v>
          </cell>
          <cell r="B57" t="str">
            <v>VEIS</v>
          </cell>
          <cell r="L57">
            <v>326.08999999999997</v>
          </cell>
          <cell r="M57">
            <v>336.5</v>
          </cell>
        </row>
        <row r="58">
          <cell r="A58" t="str">
            <v>Harrison, D</v>
          </cell>
          <cell r="B58" t="str">
            <v>VWIOL</v>
          </cell>
        </row>
        <row r="59">
          <cell r="A59" t="str">
            <v>Hedde,B</v>
          </cell>
          <cell r="B59" t="str">
            <v>MD</v>
          </cell>
          <cell r="I59">
            <v>198.14</v>
          </cell>
          <cell r="J59">
            <v>198.14</v>
          </cell>
          <cell r="K59">
            <v>198.14</v>
          </cell>
          <cell r="L59">
            <v>198.14</v>
          </cell>
          <cell r="M59">
            <v>198.14</v>
          </cell>
        </row>
        <row r="60">
          <cell r="A60" t="str">
            <v>Hill I</v>
          </cell>
          <cell r="B60" t="str">
            <v>VEIS</v>
          </cell>
          <cell r="L60">
            <v>433.62</v>
          </cell>
          <cell r="M60">
            <v>446.95</v>
          </cell>
        </row>
        <row r="61">
          <cell r="A61" t="str">
            <v>Hood B</v>
          </cell>
          <cell r="B61" t="str">
            <v>VEIS</v>
          </cell>
          <cell r="L61">
            <v>180.61</v>
          </cell>
          <cell r="M61">
            <v>180.61</v>
          </cell>
        </row>
        <row r="62">
          <cell r="A62" t="str">
            <v>Horton P</v>
          </cell>
          <cell r="B62" t="str">
            <v>VEIS</v>
          </cell>
          <cell r="L62">
            <v>245.03</v>
          </cell>
          <cell r="M62">
            <v>266.16000000000003</v>
          </cell>
        </row>
        <row r="63">
          <cell r="A63" t="str">
            <v>Hubert, J-M</v>
          </cell>
          <cell r="B63" t="str">
            <v>MD</v>
          </cell>
          <cell r="C63">
            <v>1129.18</v>
          </cell>
          <cell r="D63">
            <v>1097.3</v>
          </cell>
          <cell r="E63">
            <v>5517.39</v>
          </cell>
          <cell r="F63">
            <v>1133.58</v>
          </cell>
          <cell r="G63">
            <v>1417.9</v>
          </cell>
          <cell r="H63">
            <v>1523.83</v>
          </cell>
          <cell r="I63">
            <v>2713.61</v>
          </cell>
          <cell r="J63">
            <v>2342.3200000000002</v>
          </cell>
        </row>
        <row r="64">
          <cell r="A64" t="str">
            <v>Huyne,M</v>
          </cell>
          <cell r="B64" t="str">
            <v>FD</v>
          </cell>
          <cell r="I64">
            <v>89.34</v>
          </cell>
          <cell r="J64">
            <v>76.540000000000006</v>
          </cell>
        </row>
        <row r="65">
          <cell r="A65" t="str">
            <v>Ireland R</v>
          </cell>
          <cell r="B65" t="str">
            <v>VEIS</v>
          </cell>
          <cell r="L65">
            <v>326.08999999999997</v>
          </cell>
          <cell r="M65">
            <v>336.5</v>
          </cell>
        </row>
        <row r="66">
          <cell r="A66" t="str">
            <v>Jacobs, D</v>
          </cell>
          <cell r="C66">
            <v>374.4</v>
          </cell>
          <cell r="D66">
            <v>374.4</v>
          </cell>
          <cell r="E66">
            <v>374.4</v>
          </cell>
          <cell r="F66">
            <v>383.74</v>
          </cell>
          <cell r="G66">
            <v>383.74</v>
          </cell>
          <cell r="H66">
            <v>384.73</v>
          </cell>
          <cell r="I66">
            <v>383.74</v>
          </cell>
          <cell r="J66">
            <v>383.74</v>
          </cell>
          <cell r="K66">
            <v>383.74</v>
          </cell>
          <cell r="L66">
            <v>383.74</v>
          </cell>
          <cell r="M66">
            <v>383.74</v>
          </cell>
        </row>
        <row r="67">
          <cell r="A67" t="str">
            <v>Jones S</v>
          </cell>
          <cell r="B67" t="str">
            <v>VEIS</v>
          </cell>
          <cell r="M67">
            <v>536.69000000000005</v>
          </cell>
        </row>
        <row r="68">
          <cell r="A68" t="str">
            <v>Joseph V</v>
          </cell>
          <cell r="B68" t="str">
            <v>LD</v>
          </cell>
          <cell r="E68">
            <v>235.76</v>
          </cell>
          <cell r="F68">
            <v>336.81</v>
          </cell>
          <cell r="G68">
            <v>336.81</v>
          </cell>
          <cell r="H68">
            <v>336.81</v>
          </cell>
          <cell r="I68">
            <v>336.81</v>
          </cell>
          <cell r="J68">
            <v>336.81</v>
          </cell>
          <cell r="K68">
            <v>336.81</v>
          </cell>
          <cell r="L68">
            <v>336.81</v>
          </cell>
          <cell r="M68">
            <v>336.81</v>
          </cell>
        </row>
        <row r="69">
          <cell r="A69" t="str">
            <v>Jouffe L</v>
          </cell>
          <cell r="B69" t="str">
            <v>VEIS</v>
          </cell>
          <cell r="L69">
            <v>81.84</v>
          </cell>
          <cell r="M69">
            <v>81.84</v>
          </cell>
        </row>
        <row r="70">
          <cell r="A70" t="str">
            <v>Kambo, G</v>
          </cell>
          <cell r="B70" t="str">
            <v>FD</v>
          </cell>
          <cell r="C70">
            <v>504.04</v>
          </cell>
          <cell r="D70">
            <v>504.04</v>
          </cell>
          <cell r="E70">
            <v>504.04</v>
          </cell>
          <cell r="F70">
            <v>501.86</v>
          </cell>
          <cell r="G70">
            <v>501.86</v>
          </cell>
          <cell r="H70">
            <v>501.86</v>
          </cell>
          <cell r="I70">
            <v>501.86</v>
          </cell>
          <cell r="J70">
            <v>501.86</v>
          </cell>
          <cell r="K70">
            <v>501.86</v>
          </cell>
          <cell r="L70">
            <v>501.86</v>
          </cell>
          <cell r="M70">
            <v>501.86</v>
          </cell>
        </row>
        <row r="71">
          <cell r="A71" t="str">
            <v>Karakashian, M</v>
          </cell>
          <cell r="B71" t="str">
            <v>HR</v>
          </cell>
          <cell r="C71">
            <v>188.65</v>
          </cell>
          <cell r="D71">
            <v>188.65</v>
          </cell>
          <cell r="E71">
            <v>188.65</v>
          </cell>
          <cell r="F71">
            <v>205.16</v>
          </cell>
          <cell r="G71">
            <v>205.16</v>
          </cell>
          <cell r="H71">
            <v>205.61</v>
          </cell>
          <cell r="I71">
            <v>205.16</v>
          </cell>
          <cell r="J71">
            <v>205.16</v>
          </cell>
          <cell r="K71">
            <v>205.16</v>
          </cell>
          <cell r="L71">
            <v>205.16</v>
          </cell>
          <cell r="M71">
            <v>205.16</v>
          </cell>
        </row>
        <row r="72">
          <cell r="A72" t="str">
            <v>Kelly J</v>
          </cell>
          <cell r="B72" t="str">
            <v>VEIS</v>
          </cell>
          <cell r="L72">
            <v>327.72</v>
          </cell>
          <cell r="M72">
            <v>368.72</v>
          </cell>
        </row>
        <row r="73">
          <cell r="A73" t="str">
            <v>Kitson, D</v>
          </cell>
          <cell r="B73" t="str">
            <v>FD</v>
          </cell>
          <cell r="C73">
            <v>456.32</v>
          </cell>
          <cell r="D73">
            <v>456.32</v>
          </cell>
          <cell r="E73">
            <v>456.32</v>
          </cell>
          <cell r="F73">
            <v>454.14</v>
          </cell>
          <cell r="G73">
            <v>454.14</v>
          </cell>
          <cell r="H73">
            <v>454.14</v>
          </cell>
          <cell r="I73">
            <v>454.14</v>
          </cell>
          <cell r="J73">
            <v>454.14</v>
          </cell>
          <cell r="K73">
            <v>454.14</v>
          </cell>
          <cell r="L73">
            <v>454.14</v>
          </cell>
          <cell r="M73">
            <v>454.14</v>
          </cell>
        </row>
        <row r="74">
          <cell r="A74" t="str">
            <v>Kristic N</v>
          </cell>
          <cell r="B74" t="str">
            <v>VEIS</v>
          </cell>
          <cell r="L74">
            <v>347.56</v>
          </cell>
          <cell r="M74">
            <v>383.88</v>
          </cell>
        </row>
        <row r="75">
          <cell r="A75" t="str">
            <v>Lamb G</v>
          </cell>
          <cell r="B75" t="str">
            <v>VEIS</v>
          </cell>
          <cell r="L75">
            <v>433.62</v>
          </cell>
          <cell r="M75">
            <v>455.68</v>
          </cell>
        </row>
        <row r="76">
          <cell r="A76" t="str">
            <v>Law G</v>
          </cell>
          <cell r="B76" t="str">
            <v>VEIS</v>
          </cell>
          <cell r="L76">
            <v>326.02</v>
          </cell>
          <cell r="M76">
            <v>369.04</v>
          </cell>
        </row>
        <row r="77">
          <cell r="A77" t="str">
            <v>Lewis, S</v>
          </cell>
          <cell r="B77" t="str">
            <v>HR</v>
          </cell>
          <cell r="J77">
            <v>599.21</v>
          </cell>
          <cell r="K77">
            <v>496.81</v>
          </cell>
          <cell r="L77">
            <v>496.81</v>
          </cell>
          <cell r="M77">
            <v>496.81</v>
          </cell>
        </row>
        <row r="78">
          <cell r="A78" t="str">
            <v>Lister, L</v>
          </cell>
          <cell r="B78" t="str">
            <v>FD</v>
          </cell>
          <cell r="C78">
            <v>310.05</v>
          </cell>
          <cell r="D78">
            <v>310.05</v>
          </cell>
          <cell r="E78">
            <v>310.05</v>
          </cell>
          <cell r="F78">
            <v>307.87</v>
          </cell>
          <cell r="G78">
            <v>307.87</v>
          </cell>
          <cell r="H78">
            <v>307.87</v>
          </cell>
          <cell r="I78">
            <v>307.87</v>
          </cell>
          <cell r="J78">
            <v>307.87</v>
          </cell>
          <cell r="K78">
            <v>307.87</v>
          </cell>
          <cell r="L78">
            <v>307.87</v>
          </cell>
          <cell r="M78">
            <v>307.87</v>
          </cell>
        </row>
        <row r="79">
          <cell r="A79" t="str">
            <v>Lucey, K</v>
          </cell>
          <cell r="B79" t="str">
            <v>GA</v>
          </cell>
          <cell r="C79">
            <v>302.33</v>
          </cell>
          <cell r="D79">
            <v>206.46</v>
          </cell>
          <cell r="E79">
            <v>206.46</v>
          </cell>
          <cell r="F79">
            <v>231.94</v>
          </cell>
          <cell r="G79">
            <v>231.94</v>
          </cell>
          <cell r="H79">
            <v>234.29</v>
          </cell>
          <cell r="I79">
            <v>231.94</v>
          </cell>
          <cell r="J79">
            <v>231.94</v>
          </cell>
          <cell r="K79">
            <v>231.94</v>
          </cell>
          <cell r="L79">
            <v>231.94</v>
          </cell>
          <cell r="M79">
            <v>231.94</v>
          </cell>
        </row>
        <row r="80">
          <cell r="A80" t="str">
            <v>Magdelaine V</v>
          </cell>
          <cell r="B80" t="str">
            <v>TD</v>
          </cell>
        </row>
        <row r="81">
          <cell r="A81" t="str">
            <v>Mahoney B</v>
          </cell>
          <cell r="B81" t="str">
            <v>VEIS</v>
          </cell>
          <cell r="L81">
            <v>124.1</v>
          </cell>
        </row>
        <row r="82">
          <cell r="A82" t="str">
            <v>Maitre Robert, X</v>
          </cell>
          <cell r="B82" t="str">
            <v>MD</v>
          </cell>
        </row>
        <row r="83">
          <cell r="A83" t="str">
            <v>Mangum, C</v>
          </cell>
          <cell r="B83" t="str">
            <v>FD</v>
          </cell>
        </row>
        <row r="84">
          <cell r="A84" t="str">
            <v>Manners R</v>
          </cell>
          <cell r="B84" t="str">
            <v>VEIS</v>
          </cell>
          <cell r="L84">
            <v>245.03</v>
          </cell>
          <cell r="M84">
            <v>282.66000000000003</v>
          </cell>
        </row>
        <row r="85">
          <cell r="A85" t="str">
            <v>McEvoy C</v>
          </cell>
          <cell r="B85" t="str">
            <v>VEIS</v>
          </cell>
          <cell r="L85">
            <v>245.03</v>
          </cell>
          <cell r="M85">
            <v>276.92</v>
          </cell>
        </row>
        <row r="86">
          <cell r="A86" t="str">
            <v>McGrath M</v>
          </cell>
          <cell r="B86" t="str">
            <v>VEIS</v>
          </cell>
          <cell r="L86">
            <v>231.85</v>
          </cell>
          <cell r="M86">
            <v>231.85</v>
          </cell>
        </row>
        <row r="87">
          <cell r="A87" t="str">
            <v>McKenna, K</v>
          </cell>
          <cell r="B87" t="str">
            <v>FD</v>
          </cell>
        </row>
        <row r="88">
          <cell r="A88" t="str">
            <v>Messer R</v>
          </cell>
          <cell r="B88" t="str">
            <v>VEIS</v>
          </cell>
          <cell r="L88">
            <v>326.08999999999997</v>
          </cell>
          <cell r="M88">
            <v>343.32</v>
          </cell>
        </row>
        <row r="89">
          <cell r="A89" t="str">
            <v>Morgan-Barnes, S</v>
          </cell>
          <cell r="B89" t="str">
            <v>LD</v>
          </cell>
        </row>
        <row r="90">
          <cell r="A90" t="str">
            <v>Mumby, L</v>
          </cell>
          <cell r="B90" t="str">
            <v>MD</v>
          </cell>
          <cell r="C90">
            <v>370.98</v>
          </cell>
          <cell r="D90">
            <v>370.98</v>
          </cell>
          <cell r="E90">
            <v>370.98</v>
          </cell>
          <cell r="F90">
            <v>368.81</v>
          </cell>
          <cell r="G90">
            <v>368.81</v>
          </cell>
          <cell r="H90">
            <v>368.81</v>
          </cell>
          <cell r="I90">
            <v>368.81</v>
          </cell>
          <cell r="J90">
            <v>368.81</v>
          </cell>
          <cell r="K90">
            <v>368.81</v>
          </cell>
          <cell r="L90">
            <v>368.81</v>
          </cell>
          <cell r="M90">
            <v>368.81</v>
          </cell>
        </row>
        <row r="91">
          <cell r="A91" t="str">
            <v>Negan Pougue A</v>
          </cell>
          <cell r="B91" t="str">
            <v>VEIS</v>
          </cell>
          <cell r="L91">
            <v>119.16</v>
          </cell>
          <cell r="M91">
            <v>80.77</v>
          </cell>
        </row>
        <row r="92">
          <cell r="A92" t="str">
            <v>Newham,M</v>
          </cell>
          <cell r="B92" t="str">
            <v>Singa</v>
          </cell>
        </row>
        <row r="93">
          <cell r="A93" t="str">
            <v>Nichols, I</v>
          </cell>
          <cell r="B93" t="str">
            <v>HR</v>
          </cell>
          <cell r="C93">
            <v>574.72</v>
          </cell>
          <cell r="D93">
            <v>574.72</v>
          </cell>
          <cell r="E93">
            <v>574.72</v>
          </cell>
          <cell r="F93">
            <v>582.14</v>
          </cell>
          <cell r="G93">
            <v>582.14</v>
          </cell>
          <cell r="H93">
            <v>582.97</v>
          </cell>
          <cell r="I93">
            <v>582.14</v>
          </cell>
          <cell r="J93">
            <v>582.14</v>
          </cell>
          <cell r="K93">
            <v>582.14</v>
          </cell>
          <cell r="L93">
            <v>582.14</v>
          </cell>
          <cell r="M93">
            <v>582.14</v>
          </cell>
        </row>
        <row r="94">
          <cell r="A94" t="str">
            <v>O'Brien, J</v>
          </cell>
          <cell r="B94" t="str">
            <v>MD</v>
          </cell>
        </row>
        <row r="95">
          <cell r="A95" t="str">
            <v>O'Hara D</v>
          </cell>
          <cell r="B95" t="str">
            <v>VEIS</v>
          </cell>
          <cell r="L95">
            <v>326.08999999999997</v>
          </cell>
          <cell r="M95">
            <v>336.5</v>
          </cell>
        </row>
        <row r="96">
          <cell r="A96" t="str">
            <v>Otukoya E</v>
          </cell>
          <cell r="B96" t="str">
            <v>LD</v>
          </cell>
          <cell r="M96">
            <v>219.48</v>
          </cell>
        </row>
        <row r="97">
          <cell r="A97" t="str">
            <v>Parmar H</v>
          </cell>
          <cell r="B97" t="str">
            <v>VEIS</v>
          </cell>
          <cell r="L97">
            <v>326.08999999999997</v>
          </cell>
          <cell r="M97">
            <v>336.5</v>
          </cell>
        </row>
        <row r="98">
          <cell r="A98" t="str">
            <v>Pearce, S</v>
          </cell>
          <cell r="B98" t="str">
            <v>FD</v>
          </cell>
          <cell r="C98">
            <v>428.52</v>
          </cell>
          <cell r="D98">
            <v>428.52</v>
          </cell>
          <cell r="E98">
            <v>428.52</v>
          </cell>
          <cell r="G98">
            <v>102.18</v>
          </cell>
          <cell r="H98">
            <v>395.27</v>
          </cell>
          <cell r="I98">
            <v>395.27</v>
          </cell>
          <cell r="J98">
            <v>395.27</v>
          </cell>
          <cell r="K98">
            <v>395.27</v>
          </cell>
          <cell r="L98">
            <v>395.27</v>
          </cell>
          <cell r="M98">
            <v>395.27</v>
          </cell>
        </row>
        <row r="99">
          <cell r="A99" t="str">
            <v>Peck A</v>
          </cell>
          <cell r="B99" t="str">
            <v>VEIS</v>
          </cell>
          <cell r="L99">
            <v>108.38</v>
          </cell>
        </row>
        <row r="100">
          <cell r="A100" t="str">
            <v>Philipon, C</v>
          </cell>
          <cell r="B100" t="str">
            <v>FD</v>
          </cell>
        </row>
        <row r="101">
          <cell r="A101" t="str">
            <v>Philpott T</v>
          </cell>
          <cell r="B101" t="str">
            <v>VEIS</v>
          </cell>
          <cell r="L101">
            <v>326.08999999999997</v>
          </cell>
          <cell r="M101">
            <v>300.10000000000002</v>
          </cell>
        </row>
        <row r="102">
          <cell r="A102" t="str">
            <v>Pickford, J</v>
          </cell>
          <cell r="B102" t="str">
            <v>FD</v>
          </cell>
          <cell r="C102">
            <v>592.65</v>
          </cell>
          <cell r="D102">
            <v>592.65</v>
          </cell>
          <cell r="E102">
            <v>592.65</v>
          </cell>
          <cell r="F102">
            <v>590.47</v>
          </cell>
          <cell r="G102">
            <v>590.47</v>
          </cell>
          <cell r="H102">
            <v>590.47</v>
          </cell>
          <cell r="I102">
            <v>635.27</v>
          </cell>
          <cell r="J102">
            <v>635.27</v>
          </cell>
          <cell r="K102">
            <v>635.27</v>
          </cell>
          <cell r="L102">
            <v>635.27</v>
          </cell>
          <cell r="M102">
            <v>635.27</v>
          </cell>
        </row>
        <row r="103">
          <cell r="A103" t="str">
            <v>Plant, C</v>
          </cell>
          <cell r="B103" t="str">
            <v>FD</v>
          </cell>
        </row>
        <row r="104">
          <cell r="A104" t="str">
            <v>Quinn M</v>
          </cell>
          <cell r="B104" t="str">
            <v>VEIS</v>
          </cell>
          <cell r="L104">
            <v>14.46</v>
          </cell>
        </row>
        <row r="105">
          <cell r="A105" t="str">
            <v>Rabouel, V</v>
          </cell>
          <cell r="B105" t="str">
            <v>LD</v>
          </cell>
        </row>
        <row r="106">
          <cell r="A106" t="str">
            <v>Romano,C</v>
          </cell>
          <cell r="B106" t="str">
            <v>MD</v>
          </cell>
          <cell r="I106">
            <v>38.14</v>
          </cell>
        </row>
        <row r="107">
          <cell r="A107" t="str">
            <v>Sarfas, J</v>
          </cell>
          <cell r="B107" t="str">
            <v>HR</v>
          </cell>
        </row>
        <row r="108">
          <cell r="A108" t="str">
            <v>Saunders,M</v>
          </cell>
          <cell r="B108" t="str">
            <v>Aqua</v>
          </cell>
          <cell r="C108">
            <v>6057.93</v>
          </cell>
          <cell r="D108">
            <v>842.82</v>
          </cell>
          <cell r="E108">
            <v>842.82</v>
          </cell>
          <cell r="F108">
            <v>863.54</v>
          </cell>
          <cell r="G108">
            <v>863.54</v>
          </cell>
          <cell r="H108">
            <v>866.85</v>
          </cell>
          <cell r="I108">
            <v>863.54</v>
          </cell>
          <cell r="J108">
            <v>863.54</v>
          </cell>
          <cell r="K108">
            <v>863.54</v>
          </cell>
          <cell r="L108">
            <v>2208.73</v>
          </cell>
          <cell r="M108">
            <v>970.21</v>
          </cell>
        </row>
        <row r="109">
          <cell r="A109" t="str">
            <v>Scriven M</v>
          </cell>
          <cell r="B109" t="str">
            <v>VEIS</v>
          </cell>
          <cell r="L109">
            <v>326.08999999999997</v>
          </cell>
          <cell r="M109">
            <v>336.5</v>
          </cell>
        </row>
        <row r="110">
          <cell r="A110" t="str">
            <v>Shadbolt M</v>
          </cell>
          <cell r="B110" t="str">
            <v>VEIS</v>
          </cell>
          <cell r="L110">
            <v>539.47</v>
          </cell>
          <cell r="M110">
            <v>539.47</v>
          </cell>
        </row>
        <row r="111">
          <cell r="A111" t="str">
            <v>Shadbolt R</v>
          </cell>
          <cell r="B111" t="str">
            <v>VEIS</v>
          </cell>
          <cell r="L111">
            <v>246.22</v>
          </cell>
          <cell r="M111">
            <v>273.45999999999998</v>
          </cell>
        </row>
        <row r="112">
          <cell r="A112" t="str">
            <v>Shah, S</v>
          </cell>
          <cell r="B112" t="str">
            <v>FD</v>
          </cell>
        </row>
        <row r="113">
          <cell r="A113" t="str">
            <v>Shamuyarira R</v>
          </cell>
          <cell r="B113" t="str">
            <v>FD</v>
          </cell>
          <cell r="C113">
            <v>719.6</v>
          </cell>
          <cell r="D113">
            <v>682.45</v>
          </cell>
          <cell r="E113">
            <v>682.45</v>
          </cell>
          <cell r="F113">
            <v>680.27</v>
          </cell>
          <cell r="G113">
            <v>680.27</v>
          </cell>
          <cell r="H113">
            <v>680.27</v>
          </cell>
          <cell r="I113">
            <v>680.27</v>
          </cell>
          <cell r="J113">
            <v>680.27</v>
          </cell>
          <cell r="K113">
            <v>680.27</v>
          </cell>
          <cell r="L113">
            <v>680.27</v>
          </cell>
          <cell r="M113">
            <v>680.27</v>
          </cell>
        </row>
        <row r="114">
          <cell r="A114" t="str">
            <v>Smart A</v>
          </cell>
          <cell r="B114" t="str">
            <v>VEIS</v>
          </cell>
          <cell r="L114">
            <v>148.38</v>
          </cell>
        </row>
        <row r="115">
          <cell r="A115" t="str">
            <v>Smart,M</v>
          </cell>
          <cell r="B115" t="str">
            <v>China</v>
          </cell>
        </row>
        <row r="116">
          <cell r="A116" t="str">
            <v>Sprigings, S</v>
          </cell>
          <cell r="B116" t="str">
            <v>FD</v>
          </cell>
          <cell r="C116">
            <v>81.209999999999994</v>
          </cell>
          <cell r="D116">
            <v>93.56</v>
          </cell>
          <cell r="E116">
            <v>104.67</v>
          </cell>
          <cell r="F116">
            <v>107.89</v>
          </cell>
          <cell r="G116">
            <v>92.39</v>
          </cell>
          <cell r="H116">
            <v>91.04</v>
          </cell>
          <cell r="I116">
            <v>77.23</v>
          </cell>
          <cell r="J116">
            <v>75.55</v>
          </cell>
          <cell r="K116">
            <v>73.52</v>
          </cell>
          <cell r="L116">
            <v>73.52</v>
          </cell>
          <cell r="M116">
            <v>73.52</v>
          </cell>
        </row>
        <row r="117">
          <cell r="A117" t="str">
            <v>Sullivan, M</v>
          </cell>
          <cell r="B117" t="str">
            <v>HR</v>
          </cell>
          <cell r="C117">
            <v>1073.3900000000001</v>
          </cell>
          <cell r="D117">
            <v>1073.3900000000001</v>
          </cell>
          <cell r="E117">
            <v>4097.3900000000003</v>
          </cell>
          <cell r="F117">
            <v>1129.1400000000001</v>
          </cell>
          <cell r="G117">
            <v>1129.1400000000001</v>
          </cell>
          <cell r="H117">
            <v>1130.75</v>
          </cell>
          <cell r="I117">
            <v>1129.1400000000001</v>
          </cell>
          <cell r="J117">
            <v>1129.1400000000001</v>
          </cell>
          <cell r="K117">
            <v>1129.1400000000001</v>
          </cell>
          <cell r="L117">
            <v>1129.1400000000001</v>
          </cell>
          <cell r="M117">
            <v>1129.1400000000001</v>
          </cell>
        </row>
        <row r="118">
          <cell r="A118" t="str">
            <v>Sullivan W</v>
          </cell>
          <cell r="B118" t="str">
            <v>VEIS</v>
          </cell>
          <cell r="L118">
            <v>264.72000000000003</v>
          </cell>
          <cell r="M118">
            <v>264.72000000000003</v>
          </cell>
        </row>
        <row r="119">
          <cell r="A119" t="str">
            <v>Thomas M</v>
          </cell>
          <cell r="B119" t="str">
            <v>VEIS</v>
          </cell>
          <cell r="L119">
            <v>86.88</v>
          </cell>
          <cell r="M119">
            <v>166.14</v>
          </cell>
        </row>
        <row r="120">
          <cell r="A120" t="str">
            <v>Thompson, N</v>
          </cell>
          <cell r="C120">
            <v>321.27999999999997</v>
          </cell>
          <cell r="D120">
            <v>321.27999999999997</v>
          </cell>
          <cell r="E120">
            <v>321.27999999999997</v>
          </cell>
          <cell r="F120">
            <v>326.14</v>
          </cell>
          <cell r="G120">
            <v>326.14</v>
          </cell>
          <cell r="H120">
            <v>328.32</v>
          </cell>
          <cell r="I120">
            <v>326.14</v>
          </cell>
          <cell r="J120">
            <v>326.14</v>
          </cell>
          <cell r="K120">
            <v>326.14</v>
          </cell>
          <cell r="L120">
            <v>326.14</v>
          </cell>
          <cell r="M120">
            <v>326.14</v>
          </cell>
        </row>
        <row r="121">
          <cell r="A121" t="str">
            <v>Tisser O</v>
          </cell>
          <cell r="B121" t="str">
            <v>FD</v>
          </cell>
          <cell r="M121">
            <v>598.54999999999995</v>
          </cell>
        </row>
        <row r="122">
          <cell r="A122" t="str">
            <v>Turner, G</v>
          </cell>
          <cell r="B122" t="str">
            <v>MD</v>
          </cell>
          <cell r="C122">
            <v>879.01</v>
          </cell>
          <cell r="D122">
            <v>801.75</v>
          </cell>
          <cell r="E122">
            <v>1953.75</v>
          </cell>
          <cell r="F122">
            <v>822.47</v>
          </cell>
          <cell r="G122">
            <v>822.47</v>
          </cell>
          <cell r="H122">
            <v>825.78</v>
          </cell>
          <cell r="I122">
            <v>822.47</v>
          </cell>
          <cell r="J122">
            <v>822.47</v>
          </cell>
          <cell r="K122">
            <v>822.47</v>
          </cell>
          <cell r="L122">
            <v>822.47</v>
          </cell>
          <cell r="M122">
            <v>822.47</v>
          </cell>
        </row>
        <row r="123">
          <cell r="A123" t="str">
            <v>Vinel B</v>
          </cell>
          <cell r="B123" t="str">
            <v>FD</v>
          </cell>
          <cell r="K123">
            <v>820.19</v>
          </cell>
          <cell r="L123">
            <v>820.19</v>
          </cell>
          <cell r="M123">
            <v>820.19</v>
          </cell>
        </row>
        <row r="124">
          <cell r="A124" t="str">
            <v>Weller, G</v>
          </cell>
          <cell r="B124" t="str">
            <v>VWO</v>
          </cell>
          <cell r="C124">
            <v>502.29</v>
          </cell>
          <cell r="D124">
            <v>886.29</v>
          </cell>
          <cell r="E124">
            <v>502.29</v>
          </cell>
          <cell r="F124">
            <v>496.14</v>
          </cell>
          <cell r="G124">
            <v>496.14</v>
          </cell>
          <cell r="H124">
            <v>497.13</v>
          </cell>
          <cell r="I124">
            <v>496.14</v>
          </cell>
          <cell r="J124">
            <v>496.14</v>
          </cell>
          <cell r="K124">
            <v>496.14</v>
          </cell>
          <cell r="L124">
            <v>927.5</v>
          </cell>
          <cell r="M124">
            <v>539.27</v>
          </cell>
        </row>
        <row r="125">
          <cell r="A125" t="str">
            <v>Williams, C</v>
          </cell>
          <cell r="B125" t="str">
            <v>FD</v>
          </cell>
        </row>
        <row r="126">
          <cell r="A126" t="str">
            <v>Williams J</v>
          </cell>
          <cell r="B126" t="str">
            <v>VEIS</v>
          </cell>
          <cell r="L126">
            <v>326.08999999999997</v>
          </cell>
          <cell r="M126">
            <v>336.5</v>
          </cell>
        </row>
        <row r="127">
          <cell r="A127" t="str">
            <v>Wright, D</v>
          </cell>
          <cell r="B127" t="str">
            <v>VWIOL</v>
          </cell>
          <cell r="C127">
            <v>1132.95</v>
          </cell>
          <cell r="D127">
            <v>1132.95</v>
          </cell>
          <cell r="E127">
            <v>5254.55</v>
          </cell>
          <cell r="F127">
            <v>1209.1400000000001</v>
          </cell>
          <cell r="G127">
            <v>1209.1400000000001</v>
          </cell>
          <cell r="H127">
            <v>1209.1400000000001</v>
          </cell>
          <cell r="I127">
            <v>1209.1400000000001</v>
          </cell>
          <cell r="J127">
            <v>1209.1400000000001</v>
          </cell>
          <cell r="K127">
            <v>1209.1400000000001</v>
          </cell>
          <cell r="L127">
            <v>1209.1400000000001</v>
          </cell>
          <cell r="M127">
            <v>1209.1400000000001</v>
          </cell>
        </row>
        <row r="128">
          <cell r="A128" t="str">
            <v>Young M</v>
          </cell>
          <cell r="B128" t="str">
            <v>VEIS</v>
          </cell>
          <cell r="L128">
            <v>326.08999999999997</v>
          </cell>
          <cell r="M128">
            <v>336.5</v>
          </cell>
        </row>
      </sheetData>
      <sheetData sheetId="17" refreshError="1">
        <row r="7">
          <cell r="A7" t="str">
            <v>Aitkin, E</v>
          </cell>
          <cell r="B7" t="str">
            <v>LD</v>
          </cell>
          <cell r="C7">
            <v>608</v>
          </cell>
          <cell r="D7">
            <v>608</v>
          </cell>
          <cell r="E7">
            <v>608</v>
          </cell>
          <cell r="F7">
            <v>608</v>
          </cell>
          <cell r="G7">
            <v>608</v>
          </cell>
          <cell r="H7">
            <v>608</v>
          </cell>
          <cell r="I7">
            <v>608</v>
          </cell>
          <cell r="J7">
            <v>608</v>
          </cell>
          <cell r="K7">
            <v>608</v>
          </cell>
          <cell r="L7">
            <v>608</v>
          </cell>
          <cell r="M7">
            <v>608</v>
          </cell>
        </row>
        <row r="8">
          <cell r="A8" t="str">
            <v>Alexander, D</v>
          </cell>
          <cell r="B8" t="str">
            <v>MD</v>
          </cell>
        </row>
        <row r="9">
          <cell r="A9" t="str">
            <v>Argent, N</v>
          </cell>
          <cell r="B9" t="str">
            <v>FD</v>
          </cell>
        </row>
        <row r="10">
          <cell r="A10" t="str">
            <v>Banon, Jean Claude</v>
          </cell>
          <cell r="B10" t="str">
            <v>MD</v>
          </cell>
        </row>
        <row r="11">
          <cell r="A11" t="str">
            <v>Barbi N</v>
          </cell>
          <cell r="B11" t="str">
            <v>VEIS</v>
          </cell>
          <cell r="M11">
            <v>72.92</v>
          </cell>
        </row>
        <row r="12">
          <cell r="A12" t="str">
            <v>Barnhard,C</v>
          </cell>
          <cell r="B12" t="str">
            <v>Phill</v>
          </cell>
          <cell r="C12">
            <v>697.36</v>
          </cell>
          <cell r="D12">
            <v>697.36</v>
          </cell>
          <cell r="E12">
            <v>780.58</v>
          </cell>
          <cell r="F12">
            <v>725.1</v>
          </cell>
          <cell r="G12">
            <v>725.1</v>
          </cell>
          <cell r="H12">
            <v>725.1</v>
          </cell>
          <cell r="I12">
            <v>725.1</v>
          </cell>
          <cell r="J12">
            <v>725.1</v>
          </cell>
          <cell r="K12">
            <v>725.1</v>
          </cell>
          <cell r="L12">
            <v>725.1</v>
          </cell>
          <cell r="M12">
            <v>725.1</v>
          </cell>
        </row>
        <row r="13">
          <cell r="A13" t="str">
            <v>Bates D</v>
          </cell>
          <cell r="B13" t="str">
            <v>VWO</v>
          </cell>
          <cell r="C13">
            <v>1568</v>
          </cell>
          <cell r="D13">
            <v>1568</v>
          </cell>
          <cell r="E13">
            <v>1568</v>
          </cell>
          <cell r="F13">
            <v>1568</v>
          </cell>
          <cell r="G13">
            <v>1568</v>
          </cell>
          <cell r="H13">
            <v>1568</v>
          </cell>
          <cell r="I13">
            <v>1568</v>
          </cell>
          <cell r="J13">
            <v>1568</v>
          </cell>
          <cell r="K13">
            <v>1568</v>
          </cell>
          <cell r="L13">
            <v>1568</v>
          </cell>
          <cell r="M13">
            <v>1568</v>
          </cell>
        </row>
        <row r="14">
          <cell r="A14" t="str">
            <v>Battram,O</v>
          </cell>
          <cell r="B14" t="str">
            <v>HR</v>
          </cell>
        </row>
        <row r="15">
          <cell r="A15" t="str">
            <v>Beharrell S</v>
          </cell>
          <cell r="B15" t="str">
            <v>TD</v>
          </cell>
        </row>
        <row r="16">
          <cell r="A16" t="str">
            <v>Bennett, K</v>
          </cell>
          <cell r="B16" t="str">
            <v>FD</v>
          </cell>
          <cell r="C16">
            <v>127.56</v>
          </cell>
          <cell r="D16">
            <v>127.56</v>
          </cell>
          <cell r="E16">
            <v>127.56</v>
          </cell>
          <cell r="F16">
            <v>127.56</v>
          </cell>
          <cell r="G16">
            <v>127.56</v>
          </cell>
          <cell r="H16">
            <v>127.56</v>
          </cell>
          <cell r="I16">
            <v>127.56</v>
          </cell>
          <cell r="J16">
            <v>234.3</v>
          </cell>
          <cell r="K16">
            <v>180.93</v>
          </cell>
          <cell r="L16">
            <v>180.93</v>
          </cell>
          <cell r="M16">
            <v>180.93</v>
          </cell>
        </row>
        <row r="17">
          <cell r="A17" t="str">
            <v>Bienfait, R</v>
          </cell>
          <cell r="B17" t="str">
            <v>FD</v>
          </cell>
          <cell r="C17">
            <v>1904.1299999999999</v>
          </cell>
          <cell r="D17">
            <v>1904.1299999999999</v>
          </cell>
          <cell r="E17">
            <v>2654.13</v>
          </cell>
          <cell r="F17">
            <v>2154.13</v>
          </cell>
          <cell r="G17">
            <v>2154.13</v>
          </cell>
          <cell r="H17">
            <v>2154.13</v>
          </cell>
          <cell r="I17">
            <v>2154.13</v>
          </cell>
          <cell r="J17">
            <v>2154.13</v>
          </cell>
          <cell r="K17">
            <v>2154.13</v>
          </cell>
          <cell r="L17">
            <v>2154.13</v>
          </cell>
          <cell r="M17">
            <v>2154.13</v>
          </cell>
        </row>
        <row r="18">
          <cell r="A18" t="str">
            <v>Black, R</v>
          </cell>
          <cell r="B18" t="str">
            <v>LD</v>
          </cell>
          <cell r="C18">
            <v>3745.4</v>
          </cell>
          <cell r="D18">
            <v>3745.4</v>
          </cell>
          <cell r="E18">
            <v>3745.4</v>
          </cell>
          <cell r="F18">
            <v>3945.4</v>
          </cell>
          <cell r="G18">
            <v>3795.4</v>
          </cell>
          <cell r="H18">
            <v>3795.4</v>
          </cell>
          <cell r="I18">
            <v>3795.4</v>
          </cell>
          <cell r="J18">
            <v>3795.4</v>
          </cell>
          <cell r="K18">
            <v>3795.4</v>
          </cell>
          <cell r="L18">
            <v>3795.4</v>
          </cell>
          <cell r="M18">
            <v>3795.4</v>
          </cell>
        </row>
        <row r="19">
          <cell r="A19" t="str">
            <v>Boizeau-Cambon</v>
          </cell>
          <cell r="B19" t="str">
            <v>P</v>
          </cell>
        </row>
        <row r="20">
          <cell r="A20" t="str">
            <v>Boyewska, B</v>
          </cell>
          <cell r="B20" t="str">
            <v>LD</v>
          </cell>
          <cell r="C20">
            <v>1440</v>
          </cell>
          <cell r="D20">
            <v>1552</v>
          </cell>
          <cell r="E20">
            <v>1496</v>
          </cell>
          <cell r="F20">
            <v>1496</v>
          </cell>
          <cell r="G20">
            <v>1496</v>
          </cell>
          <cell r="H20">
            <v>1496</v>
          </cell>
          <cell r="I20">
            <v>1496</v>
          </cell>
          <cell r="J20">
            <v>1496</v>
          </cell>
          <cell r="K20">
            <v>1496</v>
          </cell>
          <cell r="L20">
            <v>1496</v>
          </cell>
          <cell r="M20">
            <v>1496</v>
          </cell>
        </row>
        <row r="21">
          <cell r="A21" t="str">
            <v>Brearley, C</v>
          </cell>
          <cell r="B21" t="str">
            <v>VWO</v>
          </cell>
          <cell r="C21">
            <v>1281.6400000000001</v>
          </cell>
          <cell r="D21">
            <v>1281.6400000000001</v>
          </cell>
          <cell r="E21">
            <v>1281.6400000000001</v>
          </cell>
          <cell r="F21">
            <v>1281.6400000000001</v>
          </cell>
          <cell r="G21">
            <v>1281.6400000000001</v>
          </cell>
          <cell r="H21">
            <v>1281.6400000000001</v>
          </cell>
          <cell r="I21">
            <v>1281.6400000000001</v>
          </cell>
          <cell r="J21">
            <v>1281.6400000000001</v>
          </cell>
          <cell r="K21">
            <v>1281.6400000000001</v>
          </cell>
          <cell r="L21">
            <v>1281.6400000000001</v>
          </cell>
          <cell r="M21">
            <v>1281.6400000000001</v>
          </cell>
        </row>
        <row r="22">
          <cell r="A22" t="str">
            <v>Briggs,D</v>
          </cell>
          <cell r="B22" t="str">
            <v>Singa</v>
          </cell>
          <cell r="C22">
            <v>865</v>
          </cell>
          <cell r="D22">
            <v>865</v>
          </cell>
          <cell r="E22">
            <v>970</v>
          </cell>
          <cell r="F22">
            <v>900</v>
          </cell>
          <cell r="G22">
            <v>900</v>
          </cell>
          <cell r="H22">
            <v>900</v>
          </cell>
          <cell r="I22">
            <v>900</v>
          </cell>
          <cell r="J22">
            <v>900</v>
          </cell>
          <cell r="K22">
            <v>900</v>
          </cell>
          <cell r="L22">
            <v>900</v>
          </cell>
          <cell r="M22">
            <v>900</v>
          </cell>
        </row>
        <row r="23">
          <cell r="A23" t="str">
            <v>Burns, R</v>
          </cell>
          <cell r="B23" t="str">
            <v>GA</v>
          </cell>
        </row>
        <row r="24">
          <cell r="A24" t="str">
            <v>Butcher, M</v>
          </cell>
          <cell r="B24" t="str">
            <v>LD</v>
          </cell>
          <cell r="C24">
            <v>3662.07</v>
          </cell>
          <cell r="D24">
            <v>3662.07</v>
          </cell>
          <cell r="E24">
            <v>3862.05</v>
          </cell>
          <cell r="F24">
            <v>3728.73</v>
          </cell>
          <cell r="G24">
            <v>3728.73</v>
          </cell>
          <cell r="H24">
            <v>3728.73</v>
          </cell>
          <cell r="I24">
            <v>3728.73</v>
          </cell>
          <cell r="J24">
            <v>3728.73</v>
          </cell>
          <cell r="K24">
            <v>3728.73</v>
          </cell>
          <cell r="L24">
            <v>3728.73</v>
          </cell>
          <cell r="M24">
            <v>3728.73</v>
          </cell>
        </row>
        <row r="25">
          <cell r="A25" t="str">
            <v>Castle, R</v>
          </cell>
          <cell r="B25" t="str">
            <v>LD</v>
          </cell>
        </row>
        <row r="26">
          <cell r="A26" t="str">
            <v>Chalkley G</v>
          </cell>
          <cell r="B26" t="str">
            <v>FD</v>
          </cell>
          <cell r="G26">
            <v>730</v>
          </cell>
          <cell r="H26">
            <v>730</v>
          </cell>
          <cell r="I26">
            <v>730</v>
          </cell>
          <cell r="J26">
            <v>730</v>
          </cell>
          <cell r="K26">
            <v>730</v>
          </cell>
        </row>
        <row r="27">
          <cell r="A27" t="str">
            <v>Chatfield T</v>
          </cell>
          <cell r="B27" t="str">
            <v>CGE As</v>
          </cell>
          <cell r="C27">
            <v>3254.05</v>
          </cell>
          <cell r="D27">
            <v>3254.05</v>
          </cell>
          <cell r="E27">
            <v>3254.05</v>
          </cell>
          <cell r="F27">
            <v>6904.05</v>
          </cell>
          <cell r="G27">
            <v>3254.05</v>
          </cell>
          <cell r="H27">
            <v>3254.05</v>
          </cell>
          <cell r="I27">
            <v>3254.05</v>
          </cell>
          <cell r="J27">
            <v>1712.75</v>
          </cell>
          <cell r="K27">
            <v>1712.75</v>
          </cell>
          <cell r="L27">
            <v>1712.75</v>
          </cell>
          <cell r="M27">
            <v>1712.75</v>
          </cell>
        </row>
        <row r="28">
          <cell r="A28" t="str">
            <v>Coleman L</v>
          </cell>
          <cell r="B28" t="str">
            <v>VEIS</v>
          </cell>
          <cell r="M28">
            <v>90.41</v>
          </cell>
        </row>
        <row r="29">
          <cell r="A29" t="str">
            <v>Conolly R</v>
          </cell>
          <cell r="B29" t="str">
            <v>VEIS</v>
          </cell>
        </row>
        <row r="30">
          <cell r="A30" t="str">
            <v>Coote N</v>
          </cell>
          <cell r="B30" t="str">
            <v>VEIS</v>
          </cell>
          <cell r="M30">
            <v>92.43</v>
          </cell>
        </row>
        <row r="31">
          <cell r="A31" t="str">
            <v>Copeman, J</v>
          </cell>
          <cell r="B31" t="str">
            <v>FD</v>
          </cell>
          <cell r="C31">
            <v>352.43</v>
          </cell>
          <cell r="D31">
            <v>352.43</v>
          </cell>
          <cell r="E31">
            <v>352.43</v>
          </cell>
          <cell r="F31">
            <v>352.43</v>
          </cell>
          <cell r="G31">
            <v>352.43</v>
          </cell>
          <cell r="H31">
            <v>352.43</v>
          </cell>
          <cell r="I31">
            <v>352.43</v>
          </cell>
          <cell r="J31">
            <v>352.43</v>
          </cell>
          <cell r="K31">
            <v>352.43</v>
          </cell>
          <cell r="L31">
            <v>352.43</v>
          </cell>
          <cell r="M31">
            <v>352.43</v>
          </cell>
        </row>
        <row r="32">
          <cell r="A32" t="str">
            <v>Darley, F</v>
          </cell>
          <cell r="B32" t="str">
            <v>VWPa</v>
          </cell>
        </row>
        <row r="33">
          <cell r="A33" t="str">
            <v>Delehanty, V</v>
          </cell>
          <cell r="B33" t="str">
            <v>FD</v>
          </cell>
        </row>
        <row r="34">
          <cell r="A34" t="str">
            <v>Delo, K (Barrell)</v>
          </cell>
          <cell r="B34" t="str">
            <v>HR</v>
          </cell>
        </row>
        <row r="35">
          <cell r="A35" t="str">
            <v>Deneuville, M</v>
          </cell>
          <cell r="B35" t="str">
            <v>LD</v>
          </cell>
        </row>
        <row r="36">
          <cell r="A36" t="str">
            <v>Devos F</v>
          </cell>
          <cell r="B36" t="str">
            <v>MD</v>
          </cell>
        </row>
        <row r="37">
          <cell r="A37" t="str">
            <v>Eaglesham, J</v>
          </cell>
          <cell r="B37" t="str">
            <v>FD</v>
          </cell>
          <cell r="C37">
            <v>806.3</v>
          </cell>
          <cell r="D37">
            <v>806.3</v>
          </cell>
          <cell r="E37">
            <v>806.3</v>
          </cell>
          <cell r="F37">
            <v>806.3</v>
          </cell>
          <cell r="G37">
            <v>806.3</v>
          </cell>
          <cell r="H37">
            <v>806.3</v>
          </cell>
          <cell r="I37">
            <v>806.3</v>
          </cell>
          <cell r="J37">
            <v>806.3</v>
          </cell>
          <cell r="K37">
            <v>806.3</v>
          </cell>
          <cell r="L37">
            <v>806.3</v>
          </cell>
        </row>
        <row r="38">
          <cell r="A38" t="str">
            <v>Ebalard,B</v>
          </cell>
          <cell r="B38" t="str">
            <v>FD</v>
          </cell>
        </row>
        <row r="39">
          <cell r="A39" t="str">
            <v>Erasmus M</v>
          </cell>
          <cell r="B39" t="str">
            <v>LD</v>
          </cell>
        </row>
        <row r="40">
          <cell r="A40" t="str">
            <v>Evans LJ</v>
          </cell>
          <cell r="B40" t="str">
            <v>HR</v>
          </cell>
        </row>
        <row r="41">
          <cell r="A41" t="str">
            <v>Eyre K</v>
          </cell>
          <cell r="B41" t="str">
            <v>VEIS</v>
          </cell>
        </row>
        <row r="42">
          <cell r="A42" t="str">
            <v>Field D</v>
          </cell>
          <cell r="B42" t="str">
            <v>VEIS</v>
          </cell>
          <cell r="M42">
            <v>105</v>
          </cell>
        </row>
        <row r="43">
          <cell r="A43" t="str">
            <v>Folley, L</v>
          </cell>
          <cell r="B43" t="str">
            <v>GA</v>
          </cell>
        </row>
        <row r="44">
          <cell r="A44" t="str">
            <v>Fonlladosa,L</v>
          </cell>
          <cell r="B44" t="str">
            <v>MD</v>
          </cell>
        </row>
        <row r="45">
          <cell r="A45" t="str">
            <v>Forsdick, E</v>
          </cell>
          <cell r="B45" t="str">
            <v>FD</v>
          </cell>
        </row>
        <row r="46">
          <cell r="A46" t="str">
            <v>Foulon JP</v>
          </cell>
          <cell r="B46" t="str">
            <v>Paris</v>
          </cell>
        </row>
        <row r="47">
          <cell r="A47" t="str">
            <v>Furniss D</v>
          </cell>
          <cell r="B47" t="str">
            <v>VEIS</v>
          </cell>
          <cell r="M47">
            <v>233.51</v>
          </cell>
        </row>
        <row r="48">
          <cell r="A48" t="str">
            <v>Gough CR</v>
          </cell>
          <cell r="B48" t="str">
            <v>LD</v>
          </cell>
          <cell r="E48">
            <v>525</v>
          </cell>
          <cell r="F48">
            <v>700</v>
          </cell>
          <cell r="G48">
            <v>700</v>
          </cell>
          <cell r="H48">
            <v>700</v>
          </cell>
          <cell r="I48">
            <v>700</v>
          </cell>
          <cell r="J48">
            <v>700</v>
          </cell>
          <cell r="K48">
            <v>700</v>
          </cell>
          <cell r="L48">
            <v>700</v>
          </cell>
          <cell r="M48">
            <v>700</v>
          </cell>
        </row>
        <row r="49">
          <cell r="A49" t="str">
            <v>Gray, A</v>
          </cell>
          <cell r="B49" t="str">
            <v>FD</v>
          </cell>
        </row>
        <row r="50">
          <cell r="A50" t="str">
            <v>Grimwood, D</v>
          </cell>
          <cell r="B50" t="str">
            <v>FD</v>
          </cell>
          <cell r="C50">
            <v>620</v>
          </cell>
          <cell r="D50">
            <v>620</v>
          </cell>
          <cell r="E50">
            <v>620</v>
          </cell>
          <cell r="F50">
            <v>620</v>
          </cell>
          <cell r="G50">
            <v>620</v>
          </cell>
          <cell r="H50">
            <v>620</v>
          </cell>
          <cell r="I50">
            <v>620</v>
          </cell>
          <cell r="J50">
            <v>620</v>
          </cell>
          <cell r="K50">
            <v>620</v>
          </cell>
          <cell r="L50">
            <v>620</v>
          </cell>
          <cell r="M50">
            <v>620</v>
          </cell>
        </row>
        <row r="51">
          <cell r="A51" t="str">
            <v>Gross, T</v>
          </cell>
          <cell r="B51" t="str">
            <v>MD</v>
          </cell>
        </row>
        <row r="52">
          <cell r="A52" t="str">
            <v>Guitard, P</v>
          </cell>
          <cell r="B52" t="str">
            <v>MD</v>
          </cell>
        </row>
        <row r="53">
          <cell r="A53" t="str">
            <v>Gummer, J</v>
          </cell>
          <cell r="B53" t="str">
            <v>MD</v>
          </cell>
        </row>
        <row r="54">
          <cell r="A54" t="str">
            <v>Habert, A-M</v>
          </cell>
          <cell r="B54" t="str">
            <v>SEA</v>
          </cell>
          <cell r="C54">
            <v>328.01</v>
          </cell>
          <cell r="D54">
            <v>328.01</v>
          </cell>
          <cell r="E54">
            <v>328.01</v>
          </cell>
          <cell r="F54">
            <v>328.01</v>
          </cell>
          <cell r="G54">
            <v>328.01</v>
          </cell>
        </row>
        <row r="55">
          <cell r="A55" t="str">
            <v>Hammond S</v>
          </cell>
          <cell r="B55" t="str">
            <v>TD</v>
          </cell>
        </row>
        <row r="56">
          <cell r="A56" t="str">
            <v>Haque A</v>
          </cell>
          <cell r="B56" t="str">
            <v>VEIS</v>
          </cell>
          <cell r="M56">
            <v>118.31</v>
          </cell>
        </row>
        <row r="57">
          <cell r="A57" t="str">
            <v>Harrison A</v>
          </cell>
          <cell r="B57" t="str">
            <v>VEIS</v>
          </cell>
          <cell r="M57">
            <v>92.43</v>
          </cell>
        </row>
        <row r="58">
          <cell r="A58" t="str">
            <v>Harrison, D</v>
          </cell>
          <cell r="B58" t="str">
            <v>VWIOL</v>
          </cell>
        </row>
        <row r="59">
          <cell r="A59" t="str">
            <v>Hedde,B</v>
          </cell>
          <cell r="B59" t="str">
            <v>MD</v>
          </cell>
        </row>
        <row r="60">
          <cell r="A60" t="str">
            <v>Hill I</v>
          </cell>
          <cell r="B60" t="str">
            <v>VEIS</v>
          </cell>
          <cell r="M60">
            <v>118.31</v>
          </cell>
        </row>
        <row r="61">
          <cell r="A61" t="str">
            <v>Hood B</v>
          </cell>
          <cell r="B61" t="str">
            <v>VEIS</v>
          </cell>
        </row>
        <row r="62">
          <cell r="A62" t="str">
            <v>Horton P</v>
          </cell>
          <cell r="B62" t="str">
            <v>VEIS</v>
          </cell>
          <cell r="M62">
            <v>72.92</v>
          </cell>
        </row>
        <row r="63">
          <cell r="A63" t="str">
            <v>Hubert, J-M</v>
          </cell>
          <cell r="B63" t="str">
            <v>MD</v>
          </cell>
        </row>
        <row r="64">
          <cell r="A64" t="str">
            <v>Huyne,M</v>
          </cell>
          <cell r="B64" t="str">
            <v>FD</v>
          </cell>
        </row>
        <row r="65">
          <cell r="A65" t="str">
            <v>Ireland R</v>
          </cell>
          <cell r="B65" t="str">
            <v>VEIS</v>
          </cell>
          <cell r="M65">
            <v>92.43</v>
          </cell>
        </row>
        <row r="66">
          <cell r="A66" t="str">
            <v>Jacobs, D</v>
          </cell>
          <cell r="B66" t="str">
            <v>HR</v>
          </cell>
          <cell r="C66">
            <v>414</v>
          </cell>
          <cell r="D66">
            <v>414</v>
          </cell>
          <cell r="E66">
            <v>414</v>
          </cell>
          <cell r="F66">
            <v>414</v>
          </cell>
          <cell r="G66">
            <v>414</v>
          </cell>
          <cell r="H66">
            <v>414</v>
          </cell>
          <cell r="I66">
            <v>414</v>
          </cell>
          <cell r="J66">
            <v>414</v>
          </cell>
          <cell r="K66">
            <v>414</v>
          </cell>
          <cell r="L66">
            <v>414</v>
          </cell>
          <cell r="M66">
            <v>414</v>
          </cell>
        </row>
        <row r="67">
          <cell r="A67" t="str">
            <v>Jones S</v>
          </cell>
          <cell r="B67" t="str">
            <v>VEIS</v>
          </cell>
        </row>
        <row r="68">
          <cell r="A68" t="str">
            <v>Joseph V</v>
          </cell>
          <cell r="B68" t="str">
            <v>LD</v>
          </cell>
        </row>
        <row r="69">
          <cell r="A69" t="str">
            <v>Jouffe L</v>
          </cell>
          <cell r="B69" t="str">
            <v>VEIS</v>
          </cell>
        </row>
        <row r="70">
          <cell r="A70" t="str">
            <v>Kambo, G</v>
          </cell>
          <cell r="B70" t="str">
            <v>FD</v>
          </cell>
          <cell r="C70">
            <v>402.28</v>
          </cell>
          <cell r="D70">
            <v>402.28</v>
          </cell>
          <cell r="E70">
            <v>402.28</v>
          </cell>
          <cell r="F70">
            <v>402.28</v>
          </cell>
          <cell r="G70">
            <v>402.28</v>
          </cell>
          <cell r="H70">
            <v>402.28</v>
          </cell>
          <cell r="I70">
            <v>402.28</v>
          </cell>
          <cell r="J70">
            <v>402.28</v>
          </cell>
          <cell r="K70">
            <v>402.28</v>
          </cell>
          <cell r="L70">
            <v>402.28</v>
          </cell>
          <cell r="M70">
            <v>402.28</v>
          </cell>
        </row>
        <row r="71">
          <cell r="A71" t="str">
            <v>Karakashian, M</v>
          </cell>
          <cell r="B71" t="str">
            <v>HR</v>
          </cell>
          <cell r="C71">
            <v>524.48</v>
          </cell>
          <cell r="D71">
            <v>524.48</v>
          </cell>
          <cell r="E71">
            <v>524.48</v>
          </cell>
          <cell r="F71">
            <v>524.48</v>
          </cell>
          <cell r="G71">
            <v>524.48</v>
          </cell>
          <cell r="H71">
            <v>524.48</v>
          </cell>
          <cell r="I71">
            <v>524.48</v>
          </cell>
          <cell r="J71">
            <v>524.48</v>
          </cell>
          <cell r="K71">
            <v>524.48</v>
          </cell>
          <cell r="L71">
            <v>524.48</v>
          </cell>
          <cell r="M71">
            <v>524.48</v>
          </cell>
        </row>
        <row r="72">
          <cell r="A72" t="str">
            <v>Kelly J</v>
          </cell>
          <cell r="B72" t="str">
            <v>VEIS</v>
          </cell>
          <cell r="M72">
            <v>92.42</v>
          </cell>
        </row>
        <row r="73">
          <cell r="A73" t="str">
            <v>Kitson, D</v>
          </cell>
          <cell r="B73" t="str">
            <v>FD</v>
          </cell>
        </row>
        <row r="74">
          <cell r="A74" t="str">
            <v>Kristic N</v>
          </cell>
          <cell r="B74" t="str">
            <v>VEIS</v>
          </cell>
        </row>
        <row r="75">
          <cell r="A75" t="str">
            <v>Lamb G</v>
          </cell>
          <cell r="B75" t="str">
            <v>VEIS</v>
          </cell>
          <cell r="M75">
            <v>118.31</v>
          </cell>
        </row>
        <row r="76">
          <cell r="A76" t="str">
            <v>Law G</v>
          </cell>
          <cell r="B76" t="str">
            <v>VEIS</v>
          </cell>
          <cell r="M76">
            <v>30.14</v>
          </cell>
        </row>
        <row r="77">
          <cell r="A77" t="str">
            <v>Lewis, S</v>
          </cell>
          <cell r="B77" t="str">
            <v>HR</v>
          </cell>
          <cell r="J77">
            <v>616</v>
          </cell>
          <cell r="K77">
            <v>520</v>
          </cell>
          <cell r="L77">
            <v>520</v>
          </cell>
          <cell r="M77">
            <v>520</v>
          </cell>
        </row>
        <row r="78">
          <cell r="A78" t="str">
            <v>Lister, L</v>
          </cell>
          <cell r="B78" t="str">
            <v>FD</v>
          </cell>
          <cell r="C78">
            <v>342.87</v>
          </cell>
          <cell r="D78">
            <v>342.87</v>
          </cell>
          <cell r="E78">
            <v>342.87</v>
          </cell>
          <cell r="F78">
            <v>342.87</v>
          </cell>
          <cell r="G78">
            <v>342.87</v>
          </cell>
          <cell r="H78">
            <v>342.87</v>
          </cell>
          <cell r="I78">
            <v>342.87</v>
          </cell>
          <cell r="J78">
            <v>342.87</v>
          </cell>
          <cell r="K78">
            <v>342.87</v>
          </cell>
          <cell r="L78">
            <v>342.87</v>
          </cell>
          <cell r="M78">
            <v>342.87</v>
          </cell>
        </row>
        <row r="79">
          <cell r="A79" t="str">
            <v>Lucey, K</v>
          </cell>
          <cell r="B79" t="str">
            <v>GA</v>
          </cell>
          <cell r="C79">
            <v>466.22</v>
          </cell>
          <cell r="D79">
            <v>466.22</v>
          </cell>
          <cell r="E79">
            <v>466.22</v>
          </cell>
          <cell r="F79">
            <v>466.22</v>
          </cell>
          <cell r="G79">
            <v>466.22</v>
          </cell>
          <cell r="H79">
            <v>466.22</v>
          </cell>
          <cell r="I79">
            <v>466.22</v>
          </cell>
          <cell r="J79">
            <v>466.22</v>
          </cell>
          <cell r="K79">
            <v>466.22</v>
          </cell>
          <cell r="L79">
            <v>466.22</v>
          </cell>
          <cell r="M79">
            <v>466.22</v>
          </cell>
        </row>
        <row r="80">
          <cell r="A80" t="str">
            <v>Magdelaine V</v>
          </cell>
          <cell r="B80" t="str">
            <v>LD</v>
          </cell>
        </row>
        <row r="81">
          <cell r="A81" t="str">
            <v>Mahoney B</v>
          </cell>
          <cell r="B81" t="str">
            <v>VEIS</v>
          </cell>
        </row>
        <row r="82">
          <cell r="A82" t="str">
            <v>Maitre Robert, X</v>
          </cell>
          <cell r="B82" t="str">
            <v>MD</v>
          </cell>
        </row>
        <row r="83">
          <cell r="A83" t="str">
            <v>Mangum, C</v>
          </cell>
          <cell r="B83" t="str">
            <v>FD</v>
          </cell>
        </row>
        <row r="84">
          <cell r="A84" t="str">
            <v>Manners R</v>
          </cell>
          <cell r="B84" t="str">
            <v>VEIS</v>
          </cell>
          <cell r="M84">
            <v>72.92</v>
          </cell>
        </row>
        <row r="85">
          <cell r="A85" t="str">
            <v>McEvoy C</v>
          </cell>
          <cell r="B85" t="str">
            <v>VEIS</v>
          </cell>
        </row>
        <row r="86">
          <cell r="A86" t="str">
            <v>McGrath M</v>
          </cell>
          <cell r="B86" t="str">
            <v>VEIS</v>
          </cell>
        </row>
        <row r="87">
          <cell r="A87" t="str">
            <v>McKenna, K</v>
          </cell>
          <cell r="B87" t="str">
            <v>FD</v>
          </cell>
        </row>
        <row r="88">
          <cell r="A88" t="str">
            <v>Messer R</v>
          </cell>
          <cell r="B88" t="str">
            <v>VEIS</v>
          </cell>
        </row>
        <row r="89">
          <cell r="A89" t="str">
            <v>Morgan-Barnes, S</v>
          </cell>
          <cell r="B89" t="str">
            <v>MD</v>
          </cell>
        </row>
        <row r="90">
          <cell r="A90" t="str">
            <v>Mumby, L</v>
          </cell>
          <cell r="B90" t="str">
            <v>MD</v>
          </cell>
          <cell r="C90">
            <v>400</v>
          </cell>
          <cell r="D90">
            <v>400</v>
          </cell>
          <cell r="E90">
            <v>400</v>
          </cell>
          <cell r="F90">
            <v>400</v>
          </cell>
          <cell r="G90">
            <v>400</v>
          </cell>
          <cell r="H90">
            <v>400</v>
          </cell>
          <cell r="I90">
            <v>400</v>
          </cell>
          <cell r="J90">
            <v>400</v>
          </cell>
          <cell r="K90">
            <v>400</v>
          </cell>
          <cell r="L90">
            <v>400</v>
          </cell>
          <cell r="M90">
            <v>400</v>
          </cell>
        </row>
        <row r="91">
          <cell r="A91" t="str">
            <v>Negan Pougue A</v>
          </cell>
          <cell r="B91" t="str">
            <v>VEIS</v>
          </cell>
        </row>
        <row r="92">
          <cell r="A92" t="str">
            <v>Newham,M</v>
          </cell>
          <cell r="B92" t="str">
            <v>Singa</v>
          </cell>
          <cell r="C92">
            <v>887</v>
          </cell>
          <cell r="D92">
            <v>887</v>
          </cell>
          <cell r="E92">
            <v>993.5</v>
          </cell>
          <cell r="F92">
            <v>922.5</v>
          </cell>
          <cell r="G92">
            <v>922.5</v>
          </cell>
          <cell r="H92">
            <v>922.5</v>
          </cell>
          <cell r="I92">
            <v>922.5</v>
          </cell>
          <cell r="J92">
            <v>922.5</v>
          </cell>
          <cell r="K92">
            <v>922.5</v>
          </cell>
          <cell r="L92">
            <v>922.5</v>
          </cell>
          <cell r="M92">
            <v>922.5</v>
          </cell>
        </row>
        <row r="93">
          <cell r="A93" t="str">
            <v>Nichols, I</v>
          </cell>
          <cell r="B93" t="str">
            <v>HR</v>
          </cell>
          <cell r="C93">
            <v>600</v>
          </cell>
          <cell r="D93">
            <v>600</v>
          </cell>
          <cell r="E93">
            <v>600</v>
          </cell>
          <cell r="F93">
            <v>600</v>
          </cell>
          <cell r="G93">
            <v>600</v>
          </cell>
          <cell r="H93">
            <v>600</v>
          </cell>
          <cell r="I93">
            <v>600</v>
          </cell>
          <cell r="J93">
            <v>600</v>
          </cell>
          <cell r="K93">
            <v>600</v>
          </cell>
          <cell r="L93">
            <v>600</v>
          </cell>
          <cell r="M93">
            <v>600</v>
          </cell>
        </row>
        <row r="94">
          <cell r="A94" t="str">
            <v>O'Brien, J</v>
          </cell>
          <cell r="B94" t="str">
            <v>FD</v>
          </cell>
        </row>
        <row r="95">
          <cell r="A95" t="str">
            <v>O'Hara D</v>
          </cell>
          <cell r="B95" t="str">
            <v>VEIS</v>
          </cell>
        </row>
        <row r="96">
          <cell r="A96" t="str">
            <v>Otukoya E</v>
          </cell>
          <cell r="B96" t="str">
            <v>LD</v>
          </cell>
        </row>
        <row r="97">
          <cell r="A97" t="str">
            <v>Parmar H</v>
          </cell>
          <cell r="B97" t="str">
            <v>VEIS</v>
          </cell>
          <cell r="M97">
            <v>182.41</v>
          </cell>
        </row>
        <row r="98">
          <cell r="A98" t="str">
            <v>Pearce, S</v>
          </cell>
          <cell r="B98" t="str">
            <v>FD</v>
          </cell>
          <cell r="C98">
            <v>640</v>
          </cell>
          <cell r="D98">
            <v>640</v>
          </cell>
          <cell r="E98">
            <v>640</v>
          </cell>
          <cell r="F98">
            <v>640</v>
          </cell>
          <cell r="H98">
            <v>800</v>
          </cell>
          <cell r="I98">
            <v>800</v>
          </cell>
          <cell r="J98">
            <v>800</v>
          </cell>
          <cell r="K98">
            <v>800</v>
          </cell>
          <cell r="L98">
            <v>800</v>
          </cell>
          <cell r="M98">
            <v>800</v>
          </cell>
        </row>
        <row r="99">
          <cell r="A99" t="str">
            <v>Peck A</v>
          </cell>
          <cell r="B99" t="str">
            <v>VEIS</v>
          </cell>
        </row>
        <row r="100">
          <cell r="A100" t="str">
            <v>Philipon, C</v>
          </cell>
          <cell r="B100" t="str">
            <v>FD</v>
          </cell>
        </row>
        <row r="101">
          <cell r="A101" t="str">
            <v>Philpott T</v>
          </cell>
          <cell r="B101" t="str">
            <v>VEIS</v>
          </cell>
          <cell r="M101">
            <v>83.9</v>
          </cell>
        </row>
        <row r="102">
          <cell r="A102" t="str">
            <v>Pickford, J</v>
          </cell>
          <cell r="B102" t="str">
            <v>FD</v>
          </cell>
          <cell r="C102">
            <v>506.51</v>
          </cell>
          <cell r="D102">
            <v>506.51</v>
          </cell>
          <cell r="E102">
            <v>506.51</v>
          </cell>
          <cell r="F102">
            <v>506.51</v>
          </cell>
          <cell r="G102">
            <v>506.51</v>
          </cell>
          <cell r="H102">
            <v>506.51</v>
          </cell>
          <cell r="I102">
            <v>506.51</v>
          </cell>
          <cell r="J102">
            <v>506.51</v>
          </cell>
          <cell r="K102">
            <v>506.51</v>
          </cell>
          <cell r="L102">
            <v>506.51</v>
          </cell>
          <cell r="M102">
            <v>506.51</v>
          </cell>
        </row>
        <row r="103">
          <cell r="A103" t="str">
            <v>Plant, C</v>
          </cell>
          <cell r="B103" t="str">
            <v>FD</v>
          </cell>
        </row>
        <row r="104">
          <cell r="A104" t="str">
            <v>Quinn M</v>
          </cell>
          <cell r="B104" t="str">
            <v>VEIS</v>
          </cell>
        </row>
        <row r="105">
          <cell r="A105" t="str">
            <v>Rabouel, V</v>
          </cell>
          <cell r="B105" t="str">
            <v>LD</v>
          </cell>
        </row>
        <row r="106">
          <cell r="A106" t="str">
            <v>Romano,C</v>
          </cell>
          <cell r="B106" t="str">
            <v>MD</v>
          </cell>
        </row>
        <row r="107">
          <cell r="A107" t="str">
            <v>Sarfas, J</v>
          </cell>
          <cell r="B107" t="str">
            <v>HR</v>
          </cell>
        </row>
        <row r="108">
          <cell r="A108" t="str">
            <v>Saunders,M</v>
          </cell>
          <cell r="B108" t="str">
            <v>Aqua</v>
          </cell>
          <cell r="C108">
            <v>2595</v>
          </cell>
          <cell r="D108">
            <v>2595</v>
          </cell>
          <cell r="E108">
            <v>2595</v>
          </cell>
          <cell r="F108">
            <v>2595</v>
          </cell>
          <cell r="G108">
            <v>2595</v>
          </cell>
          <cell r="H108">
            <v>2595</v>
          </cell>
          <cell r="I108">
            <v>2595</v>
          </cell>
          <cell r="J108">
            <v>2595</v>
          </cell>
          <cell r="K108">
            <v>2595</v>
          </cell>
          <cell r="L108">
            <v>5478.3</v>
          </cell>
          <cell r="M108">
            <v>2883.33</v>
          </cell>
        </row>
        <row r="109">
          <cell r="A109" t="str">
            <v>Scriven M</v>
          </cell>
          <cell r="B109" t="str">
            <v>VEIS</v>
          </cell>
          <cell r="M109">
            <v>92.43</v>
          </cell>
        </row>
        <row r="110">
          <cell r="A110" t="str">
            <v>Shadbolt M</v>
          </cell>
          <cell r="B110" t="str">
            <v>VEIS</v>
          </cell>
          <cell r="M110">
            <v>140</v>
          </cell>
        </row>
        <row r="111">
          <cell r="A111" t="str">
            <v>Shadbolt R</v>
          </cell>
          <cell r="B111" t="str">
            <v>VEIS</v>
          </cell>
        </row>
        <row r="112">
          <cell r="A112" t="str">
            <v>Shah, S</v>
          </cell>
          <cell r="B112" t="str">
            <v>FD</v>
          </cell>
        </row>
        <row r="113">
          <cell r="A113" t="str">
            <v>Shamuyarira R</v>
          </cell>
          <cell r="B113" t="str">
            <v>FD</v>
          </cell>
        </row>
        <row r="114">
          <cell r="A114" t="str">
            <v>Smart A</v>
          </cell>
          <cell r="B114" t="str">
            <v>VEIS</v>
          </cell>
        </row>
        <row r="115">
          <cell r="A115" t="str">
            <v>Smart,M</v>
          </cell>
          <cell r="B115" t="str">
            <v>China</v>
          </cell>
          <cell r="C115">
            <v>2399.5100000000002</v>
          </cell>
          <cell r="D115">
            <v>2399.5100000000002</v>
          </cell>
          <cell r="E115">
            <v>2726.48</v>
          </cell>
          <cell r="F115">
            <v>2508.5</v>
          </cell>
          <cell r="G115">
            <v>2508.5</v>
          </cell>
          <cell r="H115">
            <v>2508.5</v>
          </cell>
          <cell r="I115">
            <v>2508.5</v>
          </cell>
          <cell r="J115">
            <v>2508.5</v>
          </cell>
          <cell r="K115">
            <v>2508.5</v>
          </cell>
          <cell r="L115">
            <v>2508.5</v>
          </cell>
          <cell r="M115">
            <v>2508.5</v>
          </cell>
        </row>
        <row r="116">
          <cell r="A116" t="str">
            <v>Sprigings, S</v>
          </cell>
          <cell r="B116" t="str">
            <v>FD</v>
          </cell>
          <cell r="C116">
            <v>123.17</v>
          </cell>
          <cell r="D116">
            <v>123.17</v>
          </cell>
          <cell r="E116">
            <v>123.17</v>
          </cell>
          <cell r="F116">
            <v>123.17</v>
          </cell>
          <cell r="G116">
            <v>123.17</v>
          </cell>
          <cell r="H116">
            <v>123.17</v>
          </cell>
          <cell r="I116">
            <v>123.17</v>
          </cell>
          <cell r="J116">
            <v>123.17</v>
          </cell>
          <cell r="K116">
            <v>123.17</v>
          </cell>
          <cell r="L116">
            <v>123.17</v>
          </cell>
          <cell r="M116">
            <v>123.17</v>
          </cell>
        </row>
        <row r="117">
          <cell r="A117" t="str">
            <v>Sullivan, M</v>
          </cell>
          <cell r="B117" t="str">
            <v>HR</v>
          </cell>
          <cell r="C117">
            <v>3315.83</v>
          </cell>
          <cell r="D117">
            <v>3315.83</v>
          </cell>
          <cell r="E117">
            <v>3779.54</v>
          </cell>
          <cell r="F117">
            <v>3470.4</v>
          </cell>
          <cell r="G117">
            <v>3470.4</v>
          </cell>
          <cell r="H117">
            <v>3470.4</v>
          </cell>
          <cell r="I117">
            <v>3470.4</v>
          </cell>
          <cell r="J117">
            <v>3470.4</v>
          </cell>
          <cell r="K117">
            <v>3470.4</v>
          </cell>
          <cell r="L117">
            <v>3470.4</v>
          </cell>
          <cell r="M117">
            <v>3470.4</v>
          </cell>
        </row>
        <row r="118">
          <cell r="A118" t="str">
            <v>Sullivan W</v>
          </cell>
          <cell r="B118" t="str">
            <v>VEIS</v>
          </cell>
          <cell r="M118">
            <v>75.61</v>
          </cell>
        </row>
        <row r="119">
          <cell r="A119" t="str">
            <v>Thomas M</v>
          </cell>
          <cell r="B119" t="str">
            <v>VEIS</v>
          </cell>
        </row>
        <row r="120">
          <cell r="A120" t="str">
            <v>Thompson, N</v>
          </cell>
          <cell r="C120">
            <v>360</v>
          </cell>
          <cell r="D120">
            <v>360</v>
          </cell>
          <cell r="E120">
            <v>360</v>
          </cell>
          <cell r="F120">
            <v>360</v>
          </cell>
          <cell r="G120">
            <v>360</v>
          </cell>
          <cell r="H120">
            <v>360</v>
          </cell>
          <cell r="I120">
            <v>360</v>
          </cell>
          <cell r="J120">
            <v>360</v>
          </cell>
          <cell r="K120">
            <v>360</v>
          </cell>
          <cell r="L120">
            <v>360</v>
          </cell>
          <cell r="M120">
            <v>360</v>
          </cell>
        </row>
        <row r="121">
          <cell r="A121" t="str">
            <v>Tisser O</v>
          </cell>
          <cell r="B121" t="str">
            <v>FD</v>
          </cell>
        </row>
        <row r="122">
          <cell r="A122" t="str">
            <v>Turner, G</v>
          </cell>
          <cell r="B122" t="str">
            <v>MD</v>
          </cell>
          <cell r="C122">
            <v>1801.9</v>
          </cell>
          <cell r="D122">
            <v>1682.21</v>
          </cell>
          <cell r="E122">
            <v>1682.21</v>
          </cell>
          <cell r="F122">
            <v>1682.21</v>
          </cell>
          <cell r="G122">
            <v>1682.21</v>
          </cell>
          <cell r="H122">
            <v>1682.21</v>
          </cell>
          <cell r="I122">
            <v>1682.21</v>
          </cell>
          <cell r="J122">
            <v>1688.7</v>
          </cell>
          <cell r="K122">
            <v>1688.7</v>
          </cell>
          <cell r="L122">
            <v>1688.7</v>
          </cell>
          <cell r="M122">
            <v>1688.7</v>
          </cell>
        </row>
        <row r="123">
          <cell r="A123" t="str">
            <v>Vinel B</v>
          </cell>
          <cell r="B123" t="str">
            <v>FD</v>
          </cell>
        </row>
        <row r="124">
          <cell r="A124" t="str">
            <v>Weller, G</v>
          </cell>
          <cell r="B124" t="str">
            <v>VWO</v>
          </cell>
          <cell r="C124">
            <v>927.3</v>
          </cell>
          <cell r="D124">
            <v>927.3</v>
          </cell>
          <cell r="E124">
            <v>927.3</v>
          </cell>
          <cell r="F124">
            <v>927.3</v>
          </cell>
          <cell r="G124">
            <v>927.3</v>
          </cell>
          <cell r="H124">
            <v>927.3</v>
          </cell>
          <cell r="I124">
            <v>927.3</v>
          </cell>
          <cell r="J124">
            <v>927.3</v>
          </cell>
          <cell r="K124">
            <v>927.3</v>
          </cell>
          <cell r="L124">
            <v>1574.3</v>
          </cell>
          <cell r="M124">
            <v>992</v>
          </cell>
        </row>
        <row r="125">
          <cell r="A125" t="str">
            <v>Williams, C</v>
          </cell>
          <cell r="B125" t="str">
            <v>FD</v>
          </cell>
        </row>
        <row r="126">
          <cell r="A126" t="str">
            <v>Williams J</v>
          </cell>
          <cell r="B126" t="str">
            <v>VEIS</v>
          </cell>
          <cell r="M126">
            <v>182.41</v>
          </cell>
        </row>
        <row r="127">
          <cell r="A127" t="str">
            <v>Wright, D</v>
          </cell>
          <cell r="B127" t="str">
            <v>VWIOL</v>
          </cell>
          <cell r="C127">
            <v>3448.73</v>
          </cell>
          <cell r="D127">
            <v>3448.73</v>
          </cell>
          <cell r="E127">
            <v>3888.7400000000002</v>
          </cell>
          <cell r="F127">
            <v>3595.4</v>
          </cell>
          <cell r="G127">
            <v>3595.4</v>
          </cell>
          <cell r="H127">
            <v>3595.4</v>
          </cell>
          <cell r="I127">
            <v>3595.4</v>
          </cell>
          <cell r="J127">
            <v>3595.4</v>
          </cell>
          <cell r="K127">
            <v>3595.4</v>
          </cell>
          <cell r="L127">
            <v>3595.4</v>
          </cell>
          <cell r="M127">
            <v>3595.4</v>
          </cell>
        </row>
        <row r="128">
          <cell r="A128" t="str">
            <v>Young M</v>
          </cell>
          <cell r="B128" t="str">
            <v>VEIS</v>
          </cell>
          <cell r="M128">
            <v>92.43</v>
          </cell>
        </row>
      </sheetData>
      <sheetData sheetId="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roforma"/>
      <sheetName val="CAStrateg"/>
      <sheetName val="recap"/>
      <sheetName val="taux"/>
      <sheetName val="Interrogation"/>
      <sheetName val="taux (2)"/>
      <sheetName val="Hypothè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 application details"/>
      <sheetName val="Picklists"/>
      <sheetName val="2008 Payments recd"/>
      <sheetName val="Summary"/>
    </sheetNames>
    <sheetDataSet>
      <sheetData sheetId="0" refreshError="1"/>
      <sheetData sheetId="1" refreshError="1">
        <row r="2">
          <cell r="A2" t="str">
            <v>Min. charge</v>
          </cell>
        </row>
        <row r="3">
          <cell r="A3" t="str">
            <v>Up to 1m³</v>
          </cell>
        </row>
        <row r="4">
          <cell r="A4" t="str">
            <v>1 to 10m³</v>
          </cell>
        </row>
        <row r="5">
          <cell r="A5" t="str">
            <v>10 to 20m³</v>
          </cell>
        </row>
        <row r="6">
          <cell r="A6" t="str">
            <v>&gt;20m³</v>
          </cell>
        </row>
      </sheetData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R EXP DATA"/>
      <sheetName val="TABLE 32 DATA 97-02"/>
      <sheetName val="EXPENDITURE DATA 93-0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ance to input"/>
      <sheetName val="Regulation"/>
      <sheetName val="Models"/>
      <sheetName val="A4 Reg"/>
      <sheetName val="A6 Debt &amp; Other"/>
      <sheetName val="Debt calc"/>
      <sheetName val="Fin Stats UK GAAP Ofwat"/>
      <sheetName val="PR09 FBP Submission Team 1"/>
      <sheetName val="Fin Stats UK GAAP Paris"/>
      <sheetName val="Depreciation"/>
      <sheetName val="Control Sheet"/>
      <sheetName val="Reserves Rec"/>
      <sheetName val="A1 Switches"/>
      <sheetName val="Reservoir Reference Sheet"/>
      <sheetName val="Budget Cut"/>
      <sheetName val="IFRS Fin Stats"/>
      <sheetName val="LTP report-GBP"/>
      <sheetName val="LTP - variances"/>
      <sheetName val="Co specific adjs"/>
      <sheetName val="A2 Mar Open Bals"/>
      <sheetName val="A2 Dec Open Bals"/>
      <sheetName val="A2 Qtr Open Bals"/>
      <sheetName val="A3 Ofwat"/>
      <sheetName val="A5 Fixed Assets"/>
      <sheetName val="A7 Monthly Cash"/>
      <sheetName val="A8 Cuts"/>
      <sheetName val="A9 Tax"/>
      <sheetName val="A10 Index"/>
      <sheetName val="Cap Alls"/>
      <sheetName val="T1- Income Evolution "/>
      <sheetName val="t1.1"/>
      <sheetName val="t1.2"/>
      <sheetName val="T3- Opex Evolution"/>
      <sheetName val="T3- Opex Evolution - NEW"/>
      <sheetName val="T4- Opex by Type &amp; Function"/>
      <sheetName val="T4- Opex by Type &amp; Func - OLD"/>
      <sheetName val="T5- HCD &amp; CCD"/>
      <sheetName val="T6 - IRE &amp; IRC"/>
      <sheetName val="T7 - Provisions"/>
      <sheetName val="T8 - Bad Debt"/>
      <sheetName val="T9 - Strengths &amp; Weakness2007"/>
      <sheetName val="T1- Income Evolution AMP 5"/>
      <sheetName val="Co Vs Ofwat"/>
      <sheetName val="Graphs"/>
      <sheetName val="Co vs Budget (2)"/>
      <sheetName val="1 Co vs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"/>
      <sheetName val="Budget Cut TVW"/>
      <sheetName val="Board table "/>
      <sheetName val="Returns"/>
      <sheetName val="Input Sheet"/>
      <sheetName val="Inflators"/>
      <sheetName val="Assumptions"/>
      <sheetName val="TVW"/>
      <sheetName val="Regul TVW"/>
      <sheetName val="Output Sheet"/>
      <sheetName val="Debt Calculations"/>
      <sheetName val="Pensions"/>
      <sheetName val="Capital Allowances"/>
      <sheetName val="TVW C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Version Control"/>
      <sheetName val="Option Dossier README"/>
      <sheetName val="Option Dossier"/>
      <sheetName val="Sign off sheet"/>
      <sheetName val="confidence in benefit &amp; cost"/>
      <sheetName val="EBSD Cost"/>
      <sheetName val="Deliverability"/>
      <sheetName val="Option Dossier PR19"/>
      <sheetName val="Location &amp; Process Diagrams"/>
      <sheetName val="Capex"/>
      <sheetName val="Link to Unit Costs CAPEX"/>
      <sheetName val="Process level models"/>
      <sheetName val="OPEX"/>
      <sheetName val="Opex Modelling"/>
      <sheetName val="Pipeline Profile"/>
      <sheetName val="booster sizing"/>
      <sheetName val="borehole sizing"/>
      <sheetName val="C values"/>
      <sheetName val="frame size list"/>
      <sheetName val=" E&amp;S Qualitative Assessment"/>
      <sheetName val="E&amp;S Quantitative Assessment"/>
      <sheetName val="Carbon Assessment"/>
      <sheetName val="E&amp;S Summary Table"/>
      <sheetName val="Summary"/>
      <sheetName val="Notes &amp; Scheme Evaluation"/>
      <sheetName val="Guidance Notes"/>
      <sheetName val="Complexities"/>
      <sheetName val="Opex Model Calcs"/>
      <sheetName val="Link to Unit Costs Opex PR19 Ph"/>
      <sheetName val="AIC"/>
      <sheetName val="AISC"/>
      <sheetName val="Cap. Main."/>
      <sheetName val="E&amp;S Title"/>
      <sheetName val="E&amp;S Data sheet"/>
      <sheetName val="Link to Unit Costs OPEX"/>
    </sheetNames>
    <sheetDataSet>
      <sheetData sheetId="0">
        <row r="1">
          <cell r="R1" t="str">
            <v>2006-07</v>
          </cell>
        </row>
        <row r="2">
          <cell r="R2" t="str">
            <v>2007-08</v>
          </cell>
        </row>
        <row r="3">
          <cell r="R3" t="str">
            <v>2008-09</v>
          </cell>
        </row>
        <row r="4">
          <cell r="R4" t="str">
            <v>2009-10</v>
          </cell>
        </row>
        <row r="5">
          <cell r="R5" t="str">
            <v>2010-11</v>
          </cell>
        </row>
        <row r="6">
          <cell r="R6" t="str">
            <v>2011-12</v>
          </cell>
        </row>
        <row r="7">
          <cell r="R7" t="str">
            <v>2012-13</v>
          </cell>
        </row>
        <row r="8">
          <cell r="R8" t="str">
            <v>2013-14</v>
          </cell>
        </row>
        <row r="9">
          <cell r="R9" t="str">
            <v>2014-15</v>
          </cell>
        </row>
        <row r="10">
          <cell r="R10" t="str">
            <v>2015-16</v>
          </cell>
        </row>
        <row r="11">
          <cell r="R11" t="str">
            <v>2016-17</v>
          </cell>
        </row>
        <row r="12">
          <cell r="R12" t="str">
            <v>2017-18</v>
          </cell>
        </row>
        <row r="13">
          <cell r="R13" t="str">
            <v>2018-19</v>
          </cell>
        </row>
        <row r="14">
          <cell r="R14" t="str">
            <v>2019-20</v>
          </cell>
        </row>
        <row r="15">
          <cell r="R15" t="str">
            <v>2020-21</v>
          </cell>
        </row>
        <row r="16">
          <cell r="R16" t="str">
            <v>2021-22</v>
          </cell>
        </row>
        <row r="17">
          <cell r="R17" t="str">
            <v>2022-23</v>
          </cell>
        </row>
        <row r="18">
          <cell r="R18" t="str">
            <v>2023-24</v>
          </cell>
        </row>
        <row r="19">
          <cell r="R19" t="str">
            <v>2024-25</v>
          </cell>
        </row>
        <row r="20">
          <cell r="R20" t="str">
            <v>2025-26</v>
          </cell>
        </row>
        <row r="21">
          <cell r="R21" t="str">
            <v>2026-27</v>
          </cell>
        </row>
        <row r="22">
          <cell r="R22" t="str">
            <v>2027-28</v>
          </cell>
        </row>
        <row r="23">
          <cell r="R23" t="str">
            <v>2028-29</v>
          </cell>
        </row>
        <row r="24">
          <cell r="R24" t="str">
            <v>2029-30</v>
          </cell>
        </row>
        <row r="25">
          <cell r="R25" t="str">
            <v>2030-31</v>
          </cell>
        </row>
        <row r="26">
          <cell r="R26" t="str">
            <v>2031-32</v>
          </cell>
        </row>
        <row r="27">
          <cell r="R27" t="str">
            <v>2032-33</v>
          </cell>
        </row>
        <row r="28">
          <cell r="R28" t="str">
            <v>2033-34</v>
          </cell>
        </row>
        <row r="29">
          <cell r="R29" t="str">
            <v>2034-35</v>
          </cell>
        </row>
        <row r="30">
          <cell r="R30" t="str">
            <v>2035-36</v>
          </cell>
        </row>
        <row r="31">
          <cell r="R31" t="str">
            <v>2036-37</v>
          </cell>
        </row>
        <row r="32">
          <cell r="R32" t="str">
            <v>2037-38</v>
          </cell>
        </row>
        <row r="33">
          <cell r="R33" t="str">
            <v>2038-39</v>
          </cell>
        </row>
        <row r="34">
          <cell r="R34" t="str">
            <v>2039-40</v>
          </cell>
        </row>
        <row r="35">
          <cell r="R35" t="str">
            <v>2040-41</v>
          </cell>
        </row>
        <row r="36">
          <cell r="R36" t="str">
            <v>2041-42</v>
          </cell>
        </row>
        <row r="37">
          <cell r="R37" t="str">
            <v>2042-43</v>
          </cell>
        </row>
        <row r="38">
          <cell r="R38" t="str">
            <v>2043-44</v>
          </cell>
        </row>
        <row r="39">
          <cell r="R39" t="str">
            <v>2044-45</v>
          </cell>
        </row>
        <row r="40">
          <cell r="R40" t="str">
            <v>2045-46</v>
          </cell>
        </row>
        <row r="41">
          <cell r="R41" t="str">
            <v>2046-47</v>
          </cell>
        </row>
        <row r="42">
          <cell r="R42" t="str">
            <v>2047-48</v>
          </cell>
        </row>
        <row r="43">
          <cell r="R43" t="str">
            <v>2048-49</v>
          </cell>
        </row>
        <row r="44">
          <cell r="R44" t="str">
            <v>2049-50</v>
          </cell>
        </row>
        <row r="45">
          <cell r="R45" t="str">
            <v>2050-51</v>
          </cell>
        </row>
        <row r="46">
          <cell r="R46" t="str">
            <v>2051-52</v>
          </cell>
        </row>
        <row r="47">
          <cell r="R47" t="str">
            <v>2052-53</v>
          </cell>
        </row>
        <row r="48">
          <cell r="R48" t="str">
            <v>2053-54</v>
          </cell>
        </row>
        <row r="49">
          <cell r="R49" t="str">
            <v>2054-55</v>
          </cell>
        </row>
        <row r="50">
          <cell r="R50" t="str">
            <v>2055-56</v>
          </cell>
        </row>
        <row r="51">
          <cell r="R51" t="str">
            <v>2056-57</v>
          </cell>
        </row>
        <row r="52">
          <cell r="R52" t="str">
            <v>2057-58</v>
          </cell>
        </row>
        <row r="53">
          <cell r="R53" t="str">
            <v>2058-59</v>
          </cell>
        </row>
        <row r="54">
          <cell r="R54" t="str">
            <v>2059-60</v>
          </cell>
        </row>
        <row r="55">
          <cell r="R55" t="str">
            <v>2060-61</v>
          </cell>
        </row>
        <row r="56">
          <cell r="R56" t="str">
            <v>2061-62</v>
          </cell>
        </row>
        <row r="57">
          <cell r="R57" t="str">
            <v>2062-63</v>
          </cell>
        </row>
        <row r="58">
          <cell r="R58" t="str">
            <v>2063-64</v>
          </cell>
        </row>
        <row r="59">
          <cell r="R59" t="str">
            <v>2064-65</v>
          </cell>
        </row>
        <row r="60">
          <cell r="R60" t="str">
            <v>2065-66</v>
          </cell>
        </row>
        <row r="61">
          <cell r="R61" t="str">
            <v>2066-67</v>
          </cell>
        </row>
        <row r="62">
          <cell r="R62" t="str">
            <v>2067-68</v>
          </cell>
        </row>
        <row r="63">
          <cell r="R63" t="str">
            <v>2068-69</v>
          </cell>
        </row>
        <row r="64">
          <cell r="R64" t="str">
            <v>2069-70</v>
          </cell>
        </row>
        <row r="65">
          <cell r="R65" t="str">
            <v>2070-71</v>
          </cell>
        </row>
        <row r="66">
          <cell r="R66" t="str">
            <v>2071-72</v>
          </cell>
        </row>
        <row r="67">
          <cell r="R67" t="str">
            <v>2072-73</v>
          </cell>
        </row>
        <row r="68">
          <cell r="R68" t="str">
            <v>2073-74</v>
          </cell>
        </row>
        <row r="69">
          <cell r="R69" t="str">
            <v>2074-75</v>
          </cell>
        </row>
        <row r="70">
          <cell r="R70" t="str">
            <v>2075-76</v>
          </cell>
        </row>
        <row r="71">
          <cell r="R71" t="str">
            <v>2076-77</v>
          </cell>
        </row>
        <row r="72">
          <cell r="R72" t="str">
            <v>2077-78</v>
          </cell>
        </row>
        <row r="73">
          <cell r="R73" t="str">
            <v>2078-79</v>
          </cell>
        </row>
        <row r="74">
          <cell r="R74" t="str">
            <v>2079-80</v>
          </cell>
        </row>
        <row r="75">
          <cell r="R75" t="str">
            <v>2080-81</v>
          </cell>
        </row>
        <row r="76">
          <cell r="R76" t="str">
            <v>2081-82</v>
          </cell>
        </row>
        <row r="77">
          <cell r="R77" t="str">
            <v>2082-83</v>
          </cell>
        </row>
        <row r="78">
          <cell r="R78" t="str">
            <v>2083-84</v>
          </cell>
        </row>
        <row r="79">
          <cell r="R79" t="str">
            <v>2084-85</v>
          </cell>
        </row>
        <row r="80">
          <cell r="R80" t="str">
            <v>2085-86</v>
          </cell>
        </row>
        <row r="81">
          <cell r="R81" t="str">
            <v>2086-87</v>
          </cell>
        </row>
        <row r="82">
          <cell r="R82" t="str">
            <v>2087-88</v>
          </cell>
        </row>
        <row r="83">
          <cell r="R83" t="str">
            <v>2088-89</v>
          </cell>
        </row>
        <row r="84">
          <cell r="R84" t="str">
            <v>2089-90</v>
          </cell>
        </row>
        <row r="85">
          <cell r="R85" t="str">
            <v>2090-91</v>
          </cell>
        </row>
        <row r="86">
          <cell r="R86" t="str">
            <v>2091-92</v>
          </cell>
        </row>
        <row r="87">
          <cell r="R87" t="str">
            <v>2092-93</v>
          </cell>
        </row>
        <row r="88">
          <cell r="R88" t="str">
            <v>2093-94</v>
          </cell>
        </row>
        <row r="89">
          <cell r="R89" t="str">
            <v>2094-95</v>
          </cell>
        </row>
        <row r="90">
          <cell r="R90" t="str">
            <v>2095-96</v>
          </cell>
        </row>
        <row r="91">
          <cell r="R91" t="str">
            <v>2096-97</v>
          </cell>
        </row>
        <row r="92">
          <cell r="R92" t="str">
            <v>2097-98</v>
          </cell>
        </row>
        <row r="93">
          <cell r="R93" t="str">
            <v>2098-99</v>
          </cell>
        </row>
        <row r="94">
          <cell r="R94" t="str">
            <v>2099-00</v>
          </cell>
        </row>
        <row r="95">
          <cell r="R95" t="str">
            <v>2100-01</v>
          </cell>
        </row>
        <row r="96">
          <cell r="R96" t="str">
            <v>2101-02</v>
          </cell>
        </row>
        <row r="97">
          <cell r="R97" t="str">
            <v>2102-03</v>
          </cell>
        </row>
        <row r="98">
          <cell r="R98" t="str">
            <v>2103-04</v>
          </cell>
        </row>
        <row r="99">
          <cell r="R99" t="str">
            <v>2104-05</v>
          </cell>
        </row>
        <row r="100">
          <cell r="R100" t="str">
            <v>2105-06</v>
          </cell>
        </row>
        <row r="101">
          <cell r="R101" t="str">
            <v>2106-07</v>
          </cell>
        </row>
        <row r="102">
          <cell r="R102" t="str">
            <v>2107-08</v>
          </cell>
        </row>
        <row r="103">
          <cell r="R103" t="str">
            <v>2108-09</v>
          </cell>
        </row>
        <row r="104">
          <cell r="R104" t="str">
            <v>2109-10</v>
          </cell>
        </row>
        <row r="105">
          <cell r="R105" t="str">
            <v>2110-11</v>
          </cell>
        </row>
        <row r="106">
          <cell r="R106" t="str">
            <v>2111-12</v>
          </cell>
        </row>
        <row r="107">
          <cell r="R107" t="str">
            <v>2112-13</v>
          </cell>
        </row>
        <row r="108">
          <cell r="R108" t="str">
            <v>2113-14</v>
          </cell>
        </row>
        <row r="109">
          <cell r="R109" t="str">
            <v>2114-15</v>
          </cell>
        </row>
        <row r="110">
          <cell r="R110" t="str">
            <v>2115-16</v>
          </cell>
        </row>
        <row r="111">
          <cell r="R111" t="str">
            <v>2116-17</v>
          </cell>
        </row>
        <row r="112">
          <cell r="R112" t="str">
            <v>2117-18</v>
          </cell>
        </row>
        <row r="113">
          <cell r="R113" t="str">
            <v>2118-19</v>
          </cell>
        </row>
        <row r="114">
          <cell r="R114" t="str">
            <v>2119-20</v>
          </cell>
        </row>
        <row r="115">
          <cell r="R115" t="str">
            <v>2120-21</v>
          </cell>
        </row>
        <row r="116">
          <cell r="R116" t="str">
            <v>2121-22</v>
          </cell>
        </row>
        <row r="117">
          <cell r="R117" t="str">
            <v>2122-23</v>
          </cell>
        </row>
        <row r="118">
          <cell r="R118" t="str">
            <v>2123-24</v>
          </cell>
        </row>
        <row r="119">
          <cell r="R119" t="str">
            <v>2124-25</v>
          </cell>
        </row>
        <row r="120">
          <cell r="R120" t="str">
            <v>2125-26</v>
          </cell>
        </row>
        <row r="121">
          <cell r="R121" t="str">
            <v>2126-27</v>
          </cell>
        </row>
        <row r="122">
          <cell r="R122" t="str">
            <v>2127-28</v>
          </cell>
        </row>
        <row r="123">
          <cell r="R123" t="str">
            <v>2128-29</v>
          </cell>
        </row>
        <row r="124">
          <cell r="R124" t="str">
            <v>2129-30</v>
          </cell>
        </row>
        <row r="125">
          <cell r="R125" t="str">
            <v>2130-31</v>
          </cell>
        </row>
        <row r="126">
          <cell r="R126" t="str">
            <v>2131-32</v>
          </cell>
        </row>
        <row r="127">
          <cell r="R127" t="str">
            <v>2132-33</v>
          </cell>
        </row>
        <row r="128">
          <cell r="R128" t="str">
            <v>2133-34</v>
          </cell>
        </row>
        <row r="129">
          <cell r="R129" t="str">
            <v>2134-35</v>
          </cell>
        </row>
        <row r="130">
          <cell r="R130" t="str">
            <v>2135-36</v>
          </cell>
        </row>
        <row r="131">
          <cell r="R131" t="str">
            <v>2136-37</v>
          </cell>
        </row>
        <row r="132">
          <cell r="R132" t="str">
            <v>2137-38</v>
          </cell>
        </row>
        <row r="133">
          <cell r="R133" t="str">
            <v>2138-39</v>
          </cell>
        </row>
        <row r="134">
          <cell r="R134" t="str">
            <v>2139-40</v>
          </cell>
        </row>
        <row r="135">
          <cell r="R135" t="str">
            <v>2140-41</v>
          </cell>
        </row>
        <row r="136">
          <cell r="R136" t="str">
            <v>2141-42</v>
          </cell>
        </row>
        <row r="137">
          <cell r="R137" t="str">
            <v>2142-43</v>
          </cell>
        </row>
        <row r="138">
          <cell r="R138" t="str">
            <v>2143-44</v>
          </cell>
        </row>
        <row r="139">
          <cell r="R139" t="str">
            <v>2144-45</v>
          </cell>
        </row>
        <row r="140">
          <cell r="R140" t="str">
            <v>2145-46</v>
          </cell>
        </row>
        <row r="141">
          <cell r="R141" t="str">
            <v>2146-47</v>
          </cell>
        </row>
        <row r="142">
          <cell r="R142" t="str">
            <v>2147-48</v>
          </cell>
        </row>
        <row r="143">
          <cell r="R143" t="str">
            <v>2148-49</v>
          </cell>
        </row>
        <row r="144">
          <cell r="R144" t="str">
            <v>2149-50</v>
          </cell>
        </row>
        <row r="145">
          <cell r="R145" t="str">
            <v>2150-51</v>
          </cell>
        </row>
        <row r="146">
          <cell r="R146" t="str">
            <v>2150-52</v>
          </cell>
        </row>
        <row r="147">
          <cell r="R147" t="str">
            <v>2150-53</v>
          </cell>
        </row>
        <row r="148">
          <cell r="R148" t="str">
            <v>2150-54</v>
          </cell>
        </row>
        <row r="149">
          <cell r="R149" t="str">
            <v>2150-55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X1" t="str">
            <v>List</v>
          </cell>
        </row>
        <row r="2">
          <cell r="A2" t="str">
            <v>Advanced Oxidation Process (i.e. Ozone + Peroxide etc.)</v>
          </cell>
          <cell r="X2" t="str">
            <v>Non-Inf</v>
          </cell>
        </row>
        <row r="3">
          <cell r="X3" t="str">
            <v>Non-Inf</v>
          </cell>
        </row>
        <row r="4">
          <cell r="X4" t="str">
            <v>Non-Inf</v>
          </cell>
        </row>
        <row r="5">
          <cell r="X5" t="str">
            <v>Non-Inf</v>
          </cell>
        </row>
        <row r="6">
          <cell r="X6" t="str">
            <v>Non-Inf</v>
          </cell>
        </row>
        <row r="7">
          <cell r="X7" t="str">
            <v>Non-Inf</v>
          </cell>
        </row>
        <row r="8">
          <cell r="X8" t="str">
            <v>Non-Inf</v>
          </cell>
        </row>
        <row r="9">
          <cell r="X9" t="str">
            <v>Non-Inf</v>
          </cell>
        </row>
        <row r="10">
          <cell r="X10" t="str">
            <v>Non-Inf</v>
          </cell>
        </row>
        <row r="11">
          <cell r="X11" t="str">
            <v>Non-Inf</v>
          </cell>
        </row>
        <row r="12">
          <cell r="X12" t="str">
            <v>Non-Inf</v>
          </cell>
        </row>
        <row r="13">
          <cell r="X13" t="str">
            <v>Non-Inf</v>
          </cell>
        </row>
        <row r="14">
          <cell r="X14" t="str">
            <v>Non-Inf</v>
          </cell>
        </row>
        <row r="15">
          <cell r="X15" t="str">
            <v>Non-Inf</v>
          </cell>
        </row>
        <row r="16">
          <cell r="X16" t="str">
            <v>Non-Inf</v>
          </cell>
        </row>
        <row r="17">
          <cell r="X17" t="str">
            <v>Non-Inf</v>
          </cell>
        </row>
        <row r="18">
          <cell r="X18" t="str">
            <v>Non-Inf</v>
          </cell>
        </row>
        <row r="19">
          <cell r="X19" t="str">
            <v>Non-Inf</v>
          </cell>
        </row>
        <row r="20">
          <cell r="X20" t="str">
            <v>Non-Inf</v>
          </cell>
        </row>
        <row r="21">
          <cell r="X21" t="str">
            <v>Non-Inf</v>
          </cell>
        </row>
        <row r="22">
          <cell r="X22" t="str">
            <v>Non-Inf</v>
          </cell>
        </row>
        <row r="23">
          <cell r="X23" t="str">
            <v>Non-Inf</v>
          </cell>
        </row>
        <row r="24">
          <cell r="X24" t="str">
            <v>Non-Inf</v>
          </cell>
        </row>
        <row r="25">
          <cell r="X25" t="str">
            <v>Non-Inf</v>
          </cell>
        </row>
        <row r="26">
          <cell r="X26" t="str">
            <v>Non-Inf</v>
          </cell>
        </row>
        <row r="27">
          <cell r="X27" t="str">
            <v>Non-Inf</v>
          </cell>
        </row>
        <row r="28">
          <cell r="X28" t="str">
            <v>Non-Inf</v>
          </cell>
        </row>
        <row r="29">
          <cell r="X29" t="str">
            <v>Non-Inf</v>
          </cell>
        </row>
        <row r="30">
          <cell r="X30" t="str">
            <v>Non-Inf</v>
          </cell>
        </row>
        <row r="31">
          <cell r="X31" t="str">
            <v>Non-Inf</v>
          </cell>
        </row>
        <row r="32">
          <cell r="X32" t="str">
            <v>Non-Inf</v>
          </cell>
        </row>
        <row r="33">
          <cell r="X33" t="str">
            <v>Non-Inf</v>
          </cell>
        </row>
        <row r="34">
          <cell r="X34" t="str">
            <v>Non-Inf</v>
          </cell>
        </row>
        <row r="35">
          <cell r="X35" t="str">
            <v>Non-Inf</v>
          </cell>
        </row>
        <row r="36">
          <cell r="X36" t="str">
            <v>Non-Inf</v>
          </cell>
        </row>
        <row r="37">
          <cell r="X37" t="str">
            <v>Non-Inf</v>
          </cell>
        </row>
        <row r="38">
          <cell r="X38" t="str">
            <v>Non-Inf</v>
          </cell>
        </row>
        <row r="39">
          <cell r="X39" t="str">
            <v>Non-Inf</v>
          </cell>
        </row>
        <row r="40">
          <cell r="X40" t="str">
            <v>Non-Inf</v>
          </cell>
        </row>
        <row r="41">
          <cell r="X41" t="str">
            <v>Non-Inf</v>
          </cell>
        </row>
        <row r="42">
          <cell r="X42" t="str">
            <v>Non-Inf</v>
          </cell>
        </row>
        <row r="43">
          <cell r="X43" t="str">
            <v>Non-Inf</v>
          </cell>
        </row>
        <row r="44">
          <cell r="X44" t="str">
            <v>Non-Inf</v>
          </cell>
        </row>
        <row r="45">
          <cell r="X45" t="str">
            <v>Non-Inf</v>
          </cell>
        </row>
        <row r="46">
          <cell r="X46" t="str">
            <v>Non-Inf</v>
          </cell>
        </row>
        <row r="47">
          <cell r="X47" t="str">
            <v>Non-Inf</v>
          </cell>
        </row>
        <row r="48">
          <cell r="X48" t="str">
            <v>Non-Inf</v>
          </cell>
        </row>
        <row r="49">
          <cell r="X49" t="str">
            <v>Non-Inf</v>
          </cell>
        </row>
        <row r="50">
          <cell r="X50" t="str">
            <v>Non-Inf</v>
          </cell>
        </row>
        <row r="51">
          <cell r="X51" t="str">
            <v>Non-Inf</v>
          </cell>
        </row>
        <row r="52">
          <cell r="X52" t="str">
            <v>Non-Inf</v>
          </cell>
        </row>
        <row r="53">
          <cell r="X53" t="str">
            <v>Non-Inf</v>
          </cell>
        </row>
        <row r="54">
          <cell r="X54" t="str">
            <v>Non-Inf</v>
          </cell>
        </row>
        <row r="55">
          <cell r="X55" t="str">
            <v>Non-Inf</v>
          </cell>
        </row>
        <row r="56">
          <cell r="X56" t="str">
            <v>Non-Inf</v>
          </cell>
        </row>
        <row r="57">
          <cell r="X57" t="str">
            <v>Non-Inf</v>
          </cell>
        </row>
        <row r="58">
          <cell r="X58" t="str">
            <v>Non-Inf</v>
          </cell>
        </row>
        <row r="59">
          <cell r="X59" t="str">
            <v>Non-Inf</v>
          </cell>
        </row>
        <row r="60">
          <cell r="X60" t="str">
            <v>Non-Inf</v>
          </cell>
        </row>
        <row r="61">
          <cell r="X61" t="str">
            <v>Non-Inf</v>
          </cell>
        </row>
        <row r="62">
          <cell r="X62" t="str">
            <v>Non-Inf</v>
          </cell>
        </row>
        <row r="63">
          <cell r="X63" t="str">
            <v>Non-Inf</v>
          </cell>
        </row>
        <row r="64">
          <cell r="X64" t="str">
            <v>Non-Inf</v>
          </cell>
        </row>
        <row r="65">
          <cell r="X65" t="str">
            <v>Non-Inf</v>
          </cell>
        </row>
        <row r="66">
          <cell r="X66" t="str">
            <v>Non-Inf</v>
          </cell>
        </row>
        <row r="67">
          <cell r="X67" t="str">
            <v>Non-Inf</v>
          </cell>
        </row>
        <row r="68">
          <cell r="X68" t="str">
            <v>Non-Inf</v>
          </cell>
        </row>
        <row r="69">
          <cell r="X69" t="str">
            <v>Non-Inf</v>
          </cell>
        </row>
        <row r="70">
          <cell r="X70" t="str">
            <v>Non-Inf</v>
          </cell>
        </row>
        <row r="71">
          <cell r="X71" t="str">
            <v>Non-Inf</v>
          </cell>
        </row>
        <row r="72">
          <cell r="X72" t="str">
            <v>Non-Inf</v>
          </cell>
        </row>
        <row r="73">
          <cell r="X73" t="str">
            <v>Non-Inf</v>
          </cell>
        </row>
        <row r="74">
          <cell r="X74" t="str">
            <v>Non-Inf</v>
          </cell>
        </row>
        <row r="75">
          <cell r="X75" t="str">
            <v>Non-Inf</v>
          </cell>
        </row>
        <row r="76">
          <cell r="X76" t="str">
            <v>Non-Inf</v>
          </cell>
        </row>
        <row r="77">
          <cell r="X77" t="str">
            <v>Non-Inf</v>
          </cell>
        </row>
        <row r="78">
          <cell r="X78" t="str">
            <v>Non-Inf</v>
          </cell>
        </row>
        <row r="79">
          <cell r="X79" t="str">
            <v>Non-Inf</v>
          </cell>
        </row>
        <row r="80">
          <cell r="X80" t="str">
            <v>Non-Inf</v>
          </cell>
        </row>
        <row r="81">
          <cell r="X81" t="str">
            <v>Non-Inf</v>
          </cell>
        </row>
        <row r="82">
          <cell r="X82" t="str">
            <v>Non-Inf</v>
          </cell>
        </row>
        <row r="83">
          <cell r="X83" t="str">
            <v>Non-Inf</v>
          </cell>
        </row>
        <row r="84">
          <cell r="X84" t="str">
            <v>Non-Inf</v>
          </cell>
        </row>
        <row r="85">
          <cell r="X85" t="str">
            <v>Non-Inf</v>
          </cell>
        </row>
        <row r="86">
          <cell r="X86" t="str">
            <v>Non-Inf</v>
          </cell>
        </row>
        <row r="87">
          <cell r="X87" t="str">
            <v>Non-Inf</v>
          </cell>
        </row>
        <row r="88">
          <cell r="X88" t="str">
            <v>Non-Inf</v>
          </cell>
        </row>
        <row r="89">
          <cell r="X89" t="str">
            <v>Non-Inf</v>
          </cell>
        </row>
        <row r="90">
          <cell r="X90" t="str">
            <v>Non-Inf</v>
          </cell>
        </row>
        <row r="91">
          <cell r="X91" t="str">
            <v>Non-Inf</v>
          </cell>
        </row>
        <row r="92">
          <cell r="X92" t="str">
            <v>Non-Inf</v>
          </cell>
        </row>
        <row r="93">
          <cell r="X93" t="str">
            <v>Non-Inf</v>
          </cell>
        </row>
        <row r="94">
          <cell r="X94" t="str">
            <v>Non-Inf</v>
          </cell>
        </row>
        <row r="95">
          <cell r="X95" t="str">
            <v>Non-Inf</v>
          </cell>
        </row>
        <row r="96">
          <cell r="X96" t="str">
            <v>Non-Inf</v>
          </cell>
        </row>
        <row r="97">
          <cell r="X97" t="str">
            <v>Non-Inf</v>
          </cell>
        </row>
        <row r="98">
          <cell r="X98" t="str">
            <v>Non-Inf</v>
          </cell>
        </row>
        <row r="99">
          <cell r="X99" t="str">
            <v>Non-Inf</v>
          </cell>
        </row>
        <row r="100">
          <cell r="X100" t="str">
            <v>Non-Inf</v>
          </cell>
        </row>
        <row r="101">
          <cell r="X101" t="str">
            <v>Non-Inf</v>
          </cell>
        </row>
        <row r="102">
          <cell r="X102" t="str">
            <v>Non-Inf</v>
          </cell>
        </row>
        <row r="103">
          <cell r="X103" t="str">
            <v>Non-Inf</v>
          </cell>
        </row>
        <row r="104">
          <cell r="X104" t="str">
            <v>Non-Inf</v>
          </cell>
        </row>
        <row r="105">
          <cell r="X105" t="str">
            <v>Non-Inf</v>
          </cell>
        </row>
        <row r="106">
          <cell r="X106" t="str">
            <v>Non-Inf</v>
          </cell>
        </row>
        <row r="107">
          <cell r="X107" t="str">
            <v>Non-Inf</v>
          </cell>
        </row>
        <row r="108">
          <cell r="X108" t="str">
            <v>Non-Inf</v>
          </cell>
        </row>
        <row r="109">
          <cell r="X109" t="str">
            <v>Non-Inf</v>
          </cell>
        </row>
        <row r="110">
          <cell r="X110" t="str">
            <v>Non-Inf</v>
          </cell>
        </row>
        <row r="111">
          <cell r="X111" t="str">
            <v>Non-Inf</v>
          </cell>
        </row>
        <row r="112">
          <cell r="X112" t="str">
            <v>Non-Inf</v>
          </cell>
        </row>
        <row r="113">
          <cell r="X113" t="str">
            <v>Non-Inf</v>
          </cell>
        </row>
        <row r="114">
          <cell r="X114" t="str">
            <v>Non-Inf</v>
          </cell>
        </row>
        <row r="115">
          <cell r="X115" t="str">
            <v>Non-Inf</v>
          </cell>
        </row>
        <row r="116">
          <cell r="X116" t="str">
            <v>Non-Inf</v>
          </cell>
        </row>
        <row r="117">
          <cell r="X117" t="str">
            <v>Non-Inf</v>
          </cell>
        </row>
        <row r="118">
          <cell r="X118" t="str">
            <v>Non-Inf</v>
          </cell>
        </row>
        <row r="119">
          <cell r="X119" t="str">
            <v>Non-Inf</v>
          </cell>
        </row>
        <row r="120">
          <cell r="X120" t="str">
            <v>Non-Inf</v>
          </cell>
        </row>
        <row r="121">
          <cell r="X121" t="str">
            <v>Non-Inf</v>
          </cell>
        </row>
        <row r="122">
          <cell r="X122" t="str">
            <v>Non-Inf</v>
          </cell>
        </row>
        <row r="123">
          <cell r="X123" t="str">
            <v>Non-Inf</v>
          </cell>
        </row>
        <row r="124">
          <cell r="X124" t="str">
            <v>Non-Inf</v>
          </cell>
        </row>
        <row r="125">
          <cell r="X125" t="str">
            <v>Non-Inf</v>
          </cell>
        </row>
        <row r="126">
          <cell r="X126" t="str">
            <v>Non-Inf</v>
          </cell>
        </row>
        <row r="127">
          <cell r="X127" t="str">
            <v>Non-Inf</v>
          </cell>
        </row>
        <row r="128">
          <cell r="X128" t="str">
            <v>Non-Inf</v>
          </cell>
        </row>
        <row r="129">
          <cell r="X129" t="str">
            <v>Non-Inf</v>
          </cell>
        </row>
        <row r="130">
          <cell r="X130" t="str">
            <v>Non-Inf</v>
          </cell>
        </row>
        <row r="131">
          <cell r="X131" t="str">
            <v>Non-Inf</v>
          </cell>
        </row>
        <row r="132">
          <cell r="X132" t="str">
            <v>Non-Inf</v>
          </cell>
        </row>
        <row r="133">
          <cell r="X133" t="str">
            <v>Non-Inf</v>
          </cell>
        </row>
        <row r="134">
          <cell r="X134" t="str">
            <v>Non-Inf</v>
          </cell>
        </row>
        <row r="135">
          <cell r="X135" t="str">
            <v>Non-Inf</v>
          </cell>
        </row>
        <row r="136">
          <cell r="X136" t="str">
            <v>Non-Inf</v>
          </cell>
        </row>
        <row r="137">
          <cell r="X137" t="str">
            <v>Non-Inf</v>
          </cell>
        </row>
        <row r="138">
          <cell r="X138" t="str">
            <v>Non-Inf</v>
          </cell>
        </row>
        <row r="139">
          <cell r="X139" t="str">
            <v>Non-Inf</v>
          </cell>
        </row>
        <row r="140">
          <cell r="X140" t="str">
            <v>Non-Inf</v>
          </cell>
        </row>
        <row r="141">
          <cell r="X141" t="str">
            <v>Non-Inf</v>
          </cell>
        </row>
        <row r="142">
          <cell r="X142" t="str">
            <v>Non-Inf</v>
          </cell>
        </row>
        <row r="143">
          <cell r="X143" t="str">
            <v>Non-Inf</v>
          </cell>
        </row>
        <row r="144">
          <cell r="X144" t="str">
            <v>Non-Inf</v>
          </cell>
        </row>
        <row r="145">
          <cell r="X145" t="str">
            <v>Non-Inf</v>
          </cell>
        </row>
        <row r="146">
          <cell r="X146" t="str">
            <v>Non-Inf</v>
          </cell>
        </row>
        <row r="147">
          <cell r="X147" t="str">
            <v>Non-Inf</v>
          </cell>
        </row>
        <row r="148">
          <cell r="X148" t="str">
            <v>Non-Inf</v>
          </cell>
        </row>
        <row r="149">
          <cell r="X149" t="str">
            <v>Non-Inf</v>
          </cell>
        </row>
        <row r="150">
          <cell r="X150" t="str">
            <v>Non-Inf</v>
          </cell>
        </row>
        <row r="151">
          <cell r="X151" t="str">
            <v>Non-Inf</v>
          </cell>
        </row>
        <row r="152">
          <cell r="X152" t="str">
            <v>Non-Inf</v>
          </cell>
        </row>
        <row r="153">
          <cell r="X153" t="str">
            <v>Non-Inf</v>
          </cell>
        </row>
        <row r="154">
          <cell r="X154" t="str">
            <v>Non-Inf</v>
          </cell>
        </row>
        <row r="155">
          <cell r="X155" t="str">
            <v>Non-Inf</v>
          </cell>
        </row>
        <row r="156">
          <cell r="X156" t="str">
            <v>Non-Inf</v>
          </cell>
        </row>
        <row r="157">
          <cell r="X157" t="str">
            <v>Non-Inf</v>
          </cell>
        </row>
        <row r="158">
          <cell r="X158" t="str">
            <v>Non-Inf</v>
          </cell>
        </row>
        <row r="159">
          <cell r="X159" t="str">
            <v>Non-Inf</v>
          </cell>
        </row>
        <row r="160">
          <cell r="X160" t="str">
            <v>Non-Inf</v>
          </cell>
        </row>
        <row r="161">
          <cell r="X161" t="str">
            <v>Non-Inf</v>
          </cell>
        </row>
        <row r="162">
          <cell r="X162" t="str">
            <v>Non-Inf</v>
          </cell>
        </row>
        <row r="163">
          <cell r="X163" t="str">
            <v>Non-Inf</v>
          </cell>
        </row>
        <row r="164">
          <cell r="X164" t="str">
            <v>Non-Inf</v>
          </cell>
        </row>
        <row r="165">
          <cell r="X165" t="str">
            <v>Non-Inf</v>
          </cell>
        </row>
        <row r="166">
          <cell r="X166" t="str">
            <v>Non-Inf</v>
          </cell>
        </row>
        <row r="167">
          <cell r="X167" t="str">
            <v>Non-Inf</v>
          </cell>
        </row>
        <row r="168">
          <cell r="X168" t="str">
            <v>Non-Inf</v>
          </cell>
        </row>
        <row r="169">
          <cell r="X169" t="str">
            <v>Non-Inf</v>
          </cell>
        </row>
        <row r="170">
          <cell r="X170" t="str">
            <v>Non-Inf</v>
          </cell>
        </row>
        <row r="171">
          <cell r="X171" t="str">
            <v>Non-Inf</v>
          </cell>
        </row>
        <row r="172">
          <cell r="X172" t="str">
            <v>Non-Inf</v>
          </cell>
        </row>
        <row r="173">
          <cell r="X173" t="str">
            <v>Non-Inf</v>
          </cell>
        </row>
        <row r="174">
          <cell r="X174" t="str">
            <v>Non-Inf</v>
          </cell>
        </row>
        <row r="175">
          <cell r="X175" t="str">
            <v>Non-Inf</v>
          </cell>
        </row>
        <row r="176">
          <cell r="X176" t="str">
            <v>Non-Inf</v>
          </cell>
        </row>
        <row r="177">
          <cell r="X177" t="str">
            <v>Non-Inf</v>
          </cell>
        </row>
        <row r="178">
          <cell r="X178" t="str">
            <v>Non-Inf</v>
          </cell>
        </row>
        <row r="179">
          <cell r="X179" t="str">
            <v>Non-Inf</v>
          </cell>
        </row>
        <row r="180">
          <cell r="X180" t="str">
            <v>Non-Inf</v>
          </cell>
        </row>
        <row r="181">
          <cell r="X181" t="str">
            <v>Non-Inf</v>
          </cell>
        </row>
        <row r="182">
          <cell r="X182" t="str">
            <v>Non-Inf</v>
          </cell>
        </row>
        <row r="183">
          <cell r="X183" t="str">
            <v>Non-Inf</v>
          </cell>
        </row>
        <row r="184">
          <cell r="X184" t="str">
            <v>Non-Inf</v>
          </cell>
        </row>
        <row r="185">
          <cell r="X185" t="str">
            <v>Non-Inf</v>
          </cell>
        </row>
        <row r="186">
          <cell r="X186" t="str">
            <v>Non-Inf</v>
          </cell>
        </row>
        <row r="187">
          <cell r="X187" t="str">
            <v>Non-Inf</v>
          </cell>
        </row>
        <row r="188">
          <cell r="X188" t="str">
            <v>Non-Inf</v>
          </cell>
        </row>
        <row r="189">
          <cell r="X189" t="str">
            <v>Non-Inf</v>
          </cell>
        </row>
        <row r="190">
          <cell r="X190" t="str">
            <v>Non-Inf</v>
          </cell>
        </row>
        <row r="191">
          <cell r="X191" t="str">
            <v>Non-Inf</v>
          </cell>
        </row>
        <row r="192">
          <cell r="X192" t="str">
            <v>Non-Inf</v>
          </cell>
        </row>
        <row r="193">
          <cell r="X193" t="str">
            <v>Non-Inf</v>
          </cell>
        </row>
        <row r="194">
          <cell r="X194" t="str">
            <v>Non-Inf</v>
          </cell>
        </row>
        <row r="195">
          <cell r="X195" t="str">
            <v>Non-Inf</v>
          </cell>
        </row>
        <row r="196">
          <cell r="X196" t="str">
            <v>Non-Inf</v>
          </cell>
        </row>
        <row r="197">
          <cell r="X197" t="str">
            <v>Non-Inf</v>
          </cell>
        </row>
        <row r="198">
          <cell r="X198" t="str">
            <v>Non-Inf</v>
          </cell>
        </row>
        <row r="199">
          <cell r="X199" t="str">
            <v>Non-Inf</v>
          </cell>
        </row>
        <row r="200">
          <cell r="X200" t="str">
            <v>Non-Inf</v>
          </cell>
        </row>
        <row r="201">
          <cell r="X201" t="str">
            <v>Non-Inf</v>
          </cell>
        </row>
        <row r="202">
          <cell r="X202" t="str">
            <v>Non-Inf</v>
          </cell>
        </row>
        <row r="203">
          <cell r="X203" t="str">
            <v>Non-Inf</v>
          </cell>
        </row>
        <row r="204">
          <cell r="X204" t="str">
            <v>Non-Inf</v>
          </cell>
        </row>
        <row r="205">
          <cell r="X205" t="str">
            <v>Non-Inf</v>
          </cell>
        </row>
        <row r="206">
          <cell r="X206" t="str">
            <v>Non-Inf</v>
          </cell>
        </row>
        <row r="207">
          <cell r="X207" t="str">
            <v>Non-Inf</v>
          </cell>
        </row>
        <row r="208">
          <cell r="X208" t="str">
            <v>Non-Inf</v>
          </cell>
        </row>
        <row r="209">
          <cell r="X209" t="str">
            <v>Non-Inf</v>
          </cell>
        </row>
        <row r="210">
          <cell r="X210" t="str">
            <v>Non-Inf</v>
          </cell>
        </row>
        <row r="211">
          <cell r="X211" t="str">
            <v>Non-Inf</v>
          </cell>
        </row>
        <row r="212">
          <cell r="X212" t="str">
            <v>Non-Inf</v>
          </cell>
        </row>
        <row r="213">
          <cell r="X213" t="str">
            <v>Non-Inf</v>
          </cell>
        </row>
        <row r="214">
          <cell r="X214" t="str">
            <v>Non-Inf</v>
          </cell>
        </row>
        <row r="215">
          <cell r="X215" t="str">
            <v>Inf</v>
          </cell>
        </row>
        <row r="216">
          <cell r="X216" t="str">
            <v>Inf</v>
          </cell>
        </row>
        <row r="217">
          <cell r="X217" t="str">
            <v>Inf</v>
          </cell>
        </row>
        <row r="218">
          <cell r="X218" t="str">
            <v>Inf</v>
          </cell>
        </row>
        <row r="219">
          <cell r="X219" t="str">
            <v>Inf</v>
          </cell>
        </row>
        <row r="220">
          <cell r="X220" t="str">
            <v>Inf</v>
          </cell>
        </row>
        <row r="221">
          <cell r="X221" t="str">
            <v>Inf</v>
          </cell>
        </row>
        <row r="222">
          <cell r="X222" t="str">
            <v>Inf</v>
          </cell>
        </row>
        <row r="223">
          <cell r="X223" t="str">
            <v>Inf</v>
          </cell>
        </row>
        <row r="224">
          <cell r="X224" t="str">
            <v>Inf</v>
          </cell>
        </row>
        <row r="225">
          <cell r="X225" t="str">
            <v>Inf</v>
          </cell>
        </row>
        <row r="226">
          <cell r="X226" t="str">
            <v>Inf</v>
          </cell>
        </row>
        <row r="227">
          <cell r="X227" t="str">
            <v>Inf</v>
          </cell>
        </row>
        <row r="228">
          <cell r="X228" t="str">
            <v>Inf</v>
          </cell>
        </row>
        <row r="229">
          <cell r="X229" t="str">
            <v>Inf</v>
          </cell>
        </row>
        <row r="230">
          <cell r="X230" t="str">
            <v>Inf</v>
          </cell>
        </row>
        <row r="231">
          <cell r="X231" t="str">
            <v>Inf</v>
          </cell>
        </row>
        <row r="232">
          <cell r="X232" t="str">
            <v>Inf</v>
          </cell>
        </row>
        <row r="233">
          <cell r="X233" t="str">
            <v>Inf</v>
          </cell>
        </row>
        <row r="234">
          <cell r="X234" t="str">
            <v>Inf</v>
          </cell>
        </row>
        <row r="235">
          <cell r="X235" t="str">
            <v>Inf</v>
          </cell>
        </row>
        <row r="236">
          <cell r="X236" t="str">
            <v>Inf</v>
          </cell>
        </row>
        <row r="237">
          <cell r="X237" t="str">
            <v>Inf</v>
          </cell>
        </row>
        <row r="238">
          <cell r="X238" t="str">
            <v>Inf</v>
          </cell>
        </row>
        <row r="239">
          <cell r="X239" t="str">
            <v>Inf</v>
          </cell>
        </row>
        <row r="240">
          <cell r="X240" t="str">
            <v>Inf</v>
          </cell>
        </row>
        <row r="241">
          <cell r="X241" t="str">
            <v>Inf</v>
          </cell>
        </row>
        <row r="242">
          <cell r="X242" t="str">
            <v>Inf</v>
          </cell>
        </row>
        <row r="243">
          <cell r="X243" t="str">
            <v>Inf</v>
          </cell>
        </row>
        <row r="244">
          <cell r="X244" t="str">
            <v>Inf</v>
          </cell>
        </row>
        <row r="245">
          <cell r="X245" t="str">
            <v>Inf</v>
          </cell>
        </row>
        <row r="246">
          <cell r="X246" t="str">
            <v>Inf</v>
          </cell>
        </row>
        <row r="247">
          <cell r="X247" t="str">
            <v>Inf</v>
          </cell>
        </row>
        <row r="248">
          <cell r="X248" t="str">
            <v>Inf</v>
          </cell>
        </row>
        <row r="249">
          <cell r="X249" t="str">
            <v>Inf</v>
          </cell>
        </row>
        <row r="250">
          <cell r="X250" t="str">
            <v>Inf</v>
          </cell>
        </row>
        <row r="251">
          <cell r="X251" t="str">
            <v>Inf</v>
          </cell>
        </row>
        <row r="252">
          <cell r="X252" t="str">
            <v>Inf</v>
          </cell>
        </row>
        <row r="253">
          <cell r="X253" t="str">
            <v>Inf</v>
          </cell>
        </row>
        <row r="254">
          <cell r="X254" t="str">
            <v>Inf</v>
          </cell>
        </row>
        <row r="255">
          <cell r="X255" t="str">
            <v>Inf</v>
          </cell>
        </row>
        <row r="256">
          <cell r="X256" t="str">
            <v>Inf</v>
          </cell>
        </row>
        <row r="257">
          <cell r="X257" t="str">
            <v>Inf</v>
          </cell>
        </row>
        <row r="258">
          <cell r="X258" t="str">
            <v>Inf</v>
          </cell>
        </row>
        <row r="259">
          <cell r="X259" t="str">
            <v>Inf</v>
          </cell>
        </row>
        <row r="260">
          <cell r="X260" t="str">
            <v>Inf</v>
          </cell>
        </row>
        <row r="261">
          <cell r="X261" t="str">
            <v>Inf</v>
          </cell>
        </row>
        <row r="262">
          <cell r="X262" t="str">
            <v>Inf</v>
          </cell>
        </row>
        <row r="263">
          <cell r="X263" t="str">
            <v>Inf</v>
          </cell>
        </row>
        <row r="264">
          <cell r="X264" t="str">
            <v>Inf</v>
          </cell>
        </row>
        <row r="265">
          <cell r="X265" t="str">
            <v>Inf</v>
          </cell>
        </row>
        <row r="266">
          <cell r="X266" t="str">
            <v>Inf</v>
          </cell>
        </row>
        <row r="267">
          <cell r="X267" t="str">
            <v>Inf</v>
          </cell>
        </row>
        <row r="268">
          <cell r="X268" t="str">
            <v>Inf</v>
          </cell>
        </row>
        <row r="269">
          <cell r="X269" t="str">
            <v>Inf</v>
          </cell>
        </row>
        <row r="270">
          <cell r="X270" t="str">
            <v>Inf</v>
          </cell>
        </row>
        <row r="271">
          <cell r="X271" t="str">
            <v>Inf</v>
          </cell>
        </row>
        <row r="272">
          <cell r="X272" t="str">
            <v>Inf</v>
          </cell>
        </row>
        <row r="273">
          <cell r="X273" t="str">
            <v>Inf</v>
          </cell>
        </row>
        <row r="274">
          <cell r="X274" t="str">
            <v>Inf</v>
          </cell>
        </row>
        <row r="275">
          <cell r="X275" t="str">
            <v>Inf</v>
          </cell>
        </row>
        <row r="276">
          <cell r="X276" t="str">
            <v>Inf</v>
          </cell>
        </row>
        <row r="277">
          <cell r="X277" t="str">
            <v>Inf</v>
          </cell>
        </row>
        <row r="278">
          <cell r="X278" t="str">
            <v>Inf</v>
          </cell>
        </row>
        <row r="279">
          <cell r="X279" t="str">
            <v>Inf</v>
          </cell>
        </row>
        <row r="280">
          <cell r="X280" t="str">
            <v>Inf</v>
          </cell>
        </row>
        <row r="281">
          <cell r="X281" t="str">
            <v>Inf</v>
          </cell>
        </row>
        <row r="282">
          <cell r="X282" t="str">
            <v>Inf</v>
          </cell>
        </row>
        <row r="283">
          <cell r="X283" t="str">
            <v>Inf</v>
          </cell>
        </row>
        <row r="284">
          <cell r="X284" t="str">
            <v>Inf</v>
          </cell>
        </row>
        <row r="285">
          <cell r="X285" t="str">
            <v>Inf</v>
          </cell>
        </row>
        <row r="286">
          <cell r="X286" t="str">
            <v>Inf</v>
          </cell>
        </row>
        <row r="287">
          <cell r="X287" t="str">
            <v>Inf</v>
          </cell>
        </row>
        <row r="288">
          <cell r="X288" t="str">
            <v>Inf</v>
          </cell>
        </row>
        <row r="289">
          <cell r="X289" t="str">
            <v>Inf</v>
          </cell>
        </row>
        <row r="290">
          <cell r="X290" t="str">
            <v>Inf</v>
          </cell>
        </row>
        <row r="291">
          <cell r="X291" t="str">
            <v>Inf</v>
          </cell>
        </row>
        <row r="292">
          <cell r="X292" t="str">
            <v>Inf</v>
          </cell>
        </row>
        <row r="293">
          <cell r="X293" t="str">
            <v>Inf</v>
          </cell>
        </row>
        <row r="294">
          <cell r="X294" t="str">
            <v>Inf</v>
          </cell>
        </row>
        <row r="295">
          <cell r="X295" t="str">
            <v>Inf</v>
          </cell>
        </row>
        <row r="296">
          <cell r="X296" t="str">
            <v>Inf</v>
          </cell>
        </row>
        <row r="297">
          <cell r="X297" t="str">
            <v>Inf</v>
          </cell>
        </row>
        <row r="298">
          <cell r="X298" t="str">
            <v>Inf</v>
          </cell>
        </row>
        <row r="299">
          <cell r="X299" t="str">
            <v>Inf</v>
          </cell>
        </row>
        <row r="300">
          <cell r="X300" t="str">
            <v>Inf</v>
          </cell>
        </row>
        <row r="301">
          <cell r="X301" t="str">
            <v>Inf</v>
          </cell>
        </row>
        <row r="302">
          <cell r="X302" t="str">
            <v>Inf</v>
          </cell>
        </row>
        <row r="303">
          <cell r="X303" t="str">
            <v>Inf</v>
          </cell>
        </row>
        <row r="304">
          <cell r="X304" t="str">
            <v>Inf</v>
          </cell>
        </row>
        <row r="305">
          <cell r="X305" t="str">
            <v>Inf</v>
          </cell>
        </row>
        <row r="306">
          <cell r="X306" t="str">
            <v>Inf</v>
          </cell>
        </row>
        <row r="307">
          <cell r="X307" t="str">
            <v>Inf</v>
          </cell>
        </row>
        <row r="308">
          <cell r="X308" t="str">
            <v>Inf</v>
          </cell>
        </row>
        <row r="309">
          <cell r="X309" t="str">
            <v>Inf</v>
          </cell>
        </row>
        <row r="310">
          <cell r="X310" t="str">
            <v>Inf</v>
          </cell>
        </row>
        <row r="311">
          <cell r="X311" t="str">
            <v>Inf</v>
          </cell>
        </row>
        <row r="312">
          <cell r="X312" t="str">
            <v>Inf</v>
          </cell>
        </row>
        <row r="313">
          <cell r="X313" t="str">
            <v>Inf</v>
          </cell>
        </row>
        <row r="314">
          <cell r="X314" t="str">
            <v>Inf</v>
          </cell>
        </row>
        <row r="315">
          <cell r="X315" t="str">
            <v>Inf</v>
          </cell>
        </row>
        <row r="316">
          <cell r="X316" t="str">
            <v>Inf</v>
          </cell>
        </row>
        <row r="317">
          <cell r="X317" t="str">
            <v>Inf</v>
          </cell>
        </row>
        <row r="318">
          <cell r="X318" t="str">
            <v>Inf</v>
          </cell>
        </row>
        <row r="319">
          <cell r="X319" t="str">
            <v>Inf</v>
          </cell>
        </row>
        <row r="320">
          <cell r="X320" t="str">
            <v>Inf</v>
          </cell>
        </row>
        <row r="321">
          <cell r="X321" t="str">
            <v>Inf</v>
          </cell>
        </row>
        <row r="322">
          <cell r="X322" t="str">
            <v>Inf</v>
          </cell>
        </row>
        <row r="323">
          <cell r="X323" t="str">
            <v>Inf</v>
          </cell>
        </row>
        <row r="324">
          <cell r="X324" t="str">
            <v>Inf</v>
          </cell>
        </row>
        <row r="325">
          <cell r="X325" t="str">
            <v>Inf</v>
          </cell>
        </row>
        <row r="326">
          <cell r="X326" t="str">
            <v>Inf</v>
          </cell>
        </row>
        <row r="327">
          <cell r="X327" t="str">
            <v>Inf</v>
          </cell>
        </row>
        <row r="328">
          <cell r="X328" t="str">
            <v>Inf</v>
          </cell>
        </row>
        <row r="329">
          <cell r="X329" t="str">
            <v>Inf</v>
          </cell>
        </row>
        <row r="330">
          <cell r="X330" t="str">
            <v>Inf</v>
          </cell>
        </row>
        <row r="331">
          <cell r="X331" t="str">
            <v>Inf</v>
          </cell>
        </row>
        <row r="332">
          <cell r="X332" t="str">
            <v>Inf</v>
          </cell>
        </row>
        <row r="333">
          <cell r="X333" t="str">
            <v>Inf</v>
          </cell>
        </row>
        <row r="334">
          <cell r="X334" t="str">
            <v>Inf</v>
          </cell>
        </row>
        <row r="335">
          <cell r="X335" t="str">
            <v>Inf</v>
          </cell>
        </row>
        <row r="336">
          <cell r="X336" t="str">
            <v>Inf</v>
          </cell>
        </row>
        <row r="337">
          <cell r="X337" t="str">
            <v>Inf</v>
          </cell>
        </row>
        <row r="338">
          <cell r="X338" t="str">
            <v>Inf</v>
          </cell>
        </row>
        <row r="339">
          <cell r="X339" t="str">
            <v>Inf</v>
          </cell>
        </row>
        <row r="340">
          <cell r="X340" t="str">
            <v>Inf</v>
          </cell>
        </row>
        <row r="341">
          <cell r="X341" t="str">
            <v>Inf</v>
          </cell>
        </row>
        <row r="342">
          <cell r="X342" t="str">
            <v>Inf</v>
          </cell>
        </row>
        <row r="343">
          <cell r="X343" t="str">
            <v>Inf</v>
          </cell>
        </row>
        <row r="344">
          <cell r="X344" t="str">
            <v>Inf</v>
          </cell>
        </row>
        <row r="345">
          <cell r="X345" t="str">
            <v>Inf</v>
          </cell>
        </row>
        <row r="346">
          <cell r="X346" t="str">
            <v>Inf</v>
          </cell>
        </row>
        <row r="347">
          <cell r="X347" t="str">
            <v>Inf</v>
          </cell>
        </row>
        <row r="348">
          <cell r="X348" t="str">
            <v>Inf</v>
          </cell>
        </row>
        <row r="349">
          <cell r="X349" t="str">
            <v>Inf</v>
          </cell>
        </row>
        <row r="350">
          <cell r="X350" t="str">
            <v>Inf</v>
          </cell>
        </row>
        <row r="351">
          <cell r="X351" t="str">
            <v>Inf</v>
          </cell>
        </row>
        <row r="352">
          <cell r="X352" t="str">
            <v>Inf</v>
          </cell>
        </row>
        <row r="353">
          <cell r="X353" t="str">
            <v>Inf</v>
          </cell>
        </row>
        <row r="354">
          <cell r="X354" t="str">
            <v>Inf</v>
          </cell>
        </row>
        <row r="355">
          <cell r="X355" t="str">
            <v>Inf</v>
          </cell>
        </row>
        <row r="356">
          <cell r="X356" t="str">
            <v>Inf</v>
          </cell>
        </row>
        <row r="357">
          <cell r="X357" t="str">
            <v>Inf</v>
          </cell>
        </row>
        <row r="358">
          <cell r="X358" t="str">
            <v>Inf</v>
          </cell>
        </row>
        <row r="359">
          <cell r="X359" t="str">
            <v>Inf</v>
          </cell>
        </row>
        <row r="360">
          <cell r="X360" t="str">
            <v>Inf</v>
          </cell>
        </row>
        <row r="361">
          <cell r="X361" t="str">
            <v>Inf</v>
          </cell>
        </row>
        <row r="362">
          <cell r="X362" t="str">
            <v>Inf</v>
          </cell>
        </row>
        <row r="363">
          <cell r="X363" t="str">
            <v>Inf</v>
          </cell>
        </row>
        <row r="364">
          <cell r="X364" t="str">
            <v>Inf</v>
          </cell>
        </row>
        <row r="365">
          <cell r="X365" t="str">
            <v>Inf</v>
          </cell>
        </row>
        <row r="366">
          <cell r="X366" t="str">
            <v>Inf</v>
          </cell>
        </row>
        <row r="367">
          <cell r="X367" t="str">
            <v>Inf</v>
          </cell>
        </row>
        <row r="368">
          <cell r="X368" t="str">
            <v>Inf</v>
          </cell>
        </row>
        <row r="369">
          <cell r="X369" t="str">
            <v>Inf</v>
          </cell>
        </row>
        <row r="370">
          <cell r="X370" t="str">
            <v>Inf</v>
          </cell>
        </row>
        <row r="371">
          <cell r="X371" t="str">
            <v>Inf</v>
          </cell>
        </row>
        <row r="372">
          <cell r="X372" t="str">
            <v>Inf</v>
          </cell>
        </row>
        <row r="373">
          <cell r="X373" t="str">
            <v>Inf</v>
          </cell>
        </row>
        <row r="374">
          <cell r="X374" t="str">
            <v>Inf</v>
          </cell>
        </row>
        <row r="375">
          <cell r="X375" t="str">
            <v>Inf</v>
          </cell>
        </row>
        <row r="376">
          <cell r="X376" t="str">
            <v>Inf</v>
          </cell>
        </row>
        <row r="377">
          <cell r="X377" t="str">
            <v>Inf</v>
          </cell>
        </row>
        <row r="378">
          <cell r="X378" t="str">
            <v>Inf</v>
          </cell>
        </row>
        <row r="379">
          <cell r="X379" t="str">
            <v>Inf</v>
          </cell>
        </row>
        <row r="380">
          <cell r="X380" t="str">
            <v>Inf</v>
          </cell>
        </row>
        <row r="381">
          <cell r="X381" t="str">
            <v>Inf</v>
          </cell>
        </row>
        <row r="382">
          <cell r="X382" t="str">
            <v>Inf</v>
          </cell>
        </row>
        <row r="383">
          <cell r="X383" t="str">
            <v>Inf</v>
          </cell>
        </row>
        <row r="384">
          <cell r="X384" t="str">
            <v>Inf</v>
          </cell>
        </row>
        <row r="385">
          <cell r="X385" t="str">
            <v>Inf</v>
          </cell>
        </row>
        <row r="386">
          <cell r="X386" t="str">
            <v>Inf</v>
          </cell>
        </row>
        <row r="387">
          <cell r="X387" t="str">
            <v>Inf</v>
          </cell>
        </row>
        <row r="388">
          <cell r="X388" t="str">
            <v>Inf</v>
          </cell>
        </row>
        <row r="389">
          <cell r="X389" t="str">
            <v>Inf</v>
          </cell>
        </row>
        <row r="390">
          <cell r="X390" t="str">
            <v>Inf</v>
          </cell>
        </row>
        <row r="391">
          <cell r="X391" t="str">
            <v>Inf</v>
          </cell>
        </row>
        <row r="392">
          <cell r="X392" t="str">
            <v>Inf</v>
          </cell>
        </row>
        <row r="393">
          <cell r="X393" t="str">
            <v>Inf</v>
          </cell>
        </row>
        <row r="394">
          <cell r="X394" t="str">
            <v>Inf</v>
          </cell>
        </row>
        <row r="395">
          <cell r="X395" t="str">
            <v>Inf</v>
          </cell>
        </row>
        <row r="396">
          <cell r="X396" t="str">
            <v>Inf</v>
          </cell>
        </row>
        <row r="397">
          <cell r="X397" t="str">
            <v>Inf</v>
          </cell>
        </row>
        <row r="398">
          <cell r="X398" t="str">
            <v>Inf</v>
          </cell>
        </row>
        <row r="399">
          <cell r="X399" t="str">
            <v>Inf</v>
          </cell>
        </row>
        <row r="400">
          <cell r="X400" t="str">
            <v>Inf</v>
          </cell>
        </row>
        <row r="401">
          <cell r="X401" t="str">
            <v>Inf</v>
          </cell>
        </row>
        <row r="402">
          <cell r="X402" t="str">
            <v>Inf</v>
          </cell>
        </row>
        <row r="403">
          <cell r="X403" t="str">
            <v>Inf</v>
          </cell>
        </row>
        <row r="404">
          <cell r="X404" t="str">
            <v>Inf</v>
          </cell>
        </row>
        <row r="405">
          <cell r="X405" t="str">
            <v>Inf</v>
          </cell>
        </row>
        <row r="406">
          <cell r="X406" t="str">
            <v>Inf</v>
          </cell>
        </row>
        <row r="407">
          <cell r="X407" t="str">
            <v>Inf</v>
          </cell>
        </row>
        <row r="408">
          <cell r="X408" t="str">
            <v>Inf</v>
          </cell>
        </row>
        <row r="409">
          <cell r="X409" t="str">
            <v>Inf</v>
          </cell>
        </row>
        <row r="410">
          <cell r="X410" t="str">
            <v>Inf</v>
          </cell>
        </row>
        <row r="411">
          <cell r="X411" t="str">
            <v>Inf</v>
          </cell>
        </row>
        <row r="412">
          <cell r="X412" t="str">
            <v>Inf</v>
          </cell>
        </row>
        <row r="413">
          <cell r="X413" t="str">
            <v>Inf</v>
          </cell>
        </row>
        <row r="414">
          <cell r="X414" t="str">
            <v>Inf</v>
          </cell>
        </row>
        <row r="415">
          <cell r="X415" t="str">
            <v>Inf</v>
          </cell>
        </row>
        <row r="416">
          <cell r="X416" t="str">
            <v>Inf</v>
          </cell>
        </row>
        <row r="417">
          <cell r="X417" t="str">
            <v>Inf</v>
          </cell>
        </row>
        <row r="418">
          <cell r="X418" t="str">
            <v>Inf</v>
          </cell>
        </row>
        <row r="419">
          <cell r="X419" t="str">
            <v>Inf</v>
          </cell>
        </row>
        <row r="420">
          <cell r="X420" t="str">
            <v>Inf</v>
          </cell>
        </row>
        <row r="421">
          <cell r="X421" t="str">
            <v>Inf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</sheetData>
      <sheetData sheetId="12" refreshError="1"/>
      <sheetData sheetId="13" refreshError="1"/>
      <sheetData sheetId="14">
        <row r="6">
          <cell r="D6" t="str">
            <v>(104.3/96.7)*(357251.960168861 + (0 * 5) + (0 * 6 ))</v>
          </cell>
        </row>
      </sheetData>
      <sheetData sheetId="15" refreshError="1"/>
      <sheetData sheetId="16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3">
          <cell r="B43" t="str">
            <v>C</v>
          </cell>
        </row>
        <row r="44">
          <cell r="B44" t="str">
            <v>T</v>
          </cell>
        </row>
        <row r="45">
          <cell r="B45" t="str">
            <v>P</v>
          </cell>
        </row>
        <row r="46">
          <cell r="B46" t="str">
            <v>E</v>
          </cell>
        </row>
        <row r="47">
          <cell r="B47" t="str">
            <v>M</v>
          </cell>
        </row>
        <row r="48">
          <cell r="B48" t="str">
            <v>B</v>
          </cell>
        </row>
        <row r="49">
          <cell r="B49" t="str">
            <v>R</v>
          </cell>
        </row>
        <row r="50">
          <cell r="B50" t="str">
            <v>Pi</v>
          </cell>
        </row>
        <row r="51">
          <cell r="B51" t="str">
            <v>Ma</v>
          </cell>
        </row>
        <row r="52">
          <cell r="B52" t="str">
            <v>E1</v>
          </cell>
        </row>
        <row r="53">
          <cell r="B53" t="str">
            <v>L</v>
          </cell>
        </row>
        <row r="54">
          <cell r="B54" t="str">
            <v>S</v>
          </cell>
        </row>
      </sheetData>
      <sheetData sheetId="33" refreshError="1"/>
      <sheetData sheetId="34">
        <row r="48">
          <cell r="D48" t="str">
            <v xml:space="preserve">(London) Barnet </v>
          </cell>
          <cell r="E48">
            <v>3814.9829921292076</v>
          </cell>
        </row>
        <row r="49">
          <cell r="D49" t="str">
            <v xml:space="preserve">(London) Brent  </v>
          </cell>
          <cell r="E49">
            <v>5973.450620925335</v>
          </cell>
        </row>
        <row r="50">
          <cell r="D50" t="str">
            <v>(London) Camden</v>
          </cell>
          <cell r="E50">
            <v>314.80496258543019</v>
          </cell>
        </row>
        <row r="51">
          <cell r="D51" t="str">
            <v xml:space="preserve">(London) Ealing  </v>
          </cell>
          <cell r="E51">
            <v>5370.3947947372289</v>
          </cell>
        </row>
        <row r="52">
          <cell r="D52" t="str">
            <v xml:space="preserve">(London) Enfield  </v>
          </cell>
          <cell r="E52">
            <v>1281.5944991221438</v>
          </cell>
        </row>
        <row r="53">
          <cell r="D53" t="str">
            <v>(London) Haringey</v>
          </cell>
          <cell r="E53">
            <v>3445.3728922608734</v>
          </cell>
        </row>
        <row r="54">
          <cell r="D54" t="str">
            <v xml:space="preserve">(London) Harrow </v>
          </cell>
          <cell r="E54">
            <v>4736.631477779476</v>
          </cell>
        </row>
        <row r="55">
          <cell r="D55" t="str">
            <v>(London) Havering</v>
          </cell>
          <cell r="E55">
            <v>183.98740345206573</v>
          </cell>
        </row>
        <row r="56">
          <cell r="D56" t="str">
            <v xml:space="preserve">(London) Hillingdon  </v>
          </cell>
          <cell r="E56">
            <v>2368.9105863069053</v>
          </cell>
        </row>
        <row r="57">
          <cell r="D57" t="str">
            <v>(London) Hounslow</v>
          </cell>
          <cell r="E57">
            <v>3450.656944227233</v>
          </cell>
        </row>
        <row r="58">
          <cell r="D58" t="str">
            <v>(London) Redbridge</v>
          </cell>
          <cell r="E58">
            <v>142.37489873585326</v>
          </cell>
        </row>
        <row r="59">
          <cell r="D59" t="str">
            <v>Bedfordshire</v>
          </cell>
          <cell r="E59">
            <v>1851.0598647851548</v>
          </cell>
        </row>
        <row r="60">
          <cell r="D60" t="str">
            <v xml:space="preserve">Berkshire </v>
          </cell>
          <cell r="E60">
            <v>448.55895062008011</v>
          </cell>
        </row>
        <row r="61">
          <cell r="D61" t="str">
            <v>Buckinghamshire</v>
          </cell>
          <cell r="E61">
            <v>518.54162985021321</v>
          </cell>
        </row>
        <row r="62">
          <cell r="D62" t="str">
            <v>Cambridgeshire</v>
          </cell>
          <cell r="E62">
            <v>112.9671321108724</v>
          </cell>
        </row>
        <row r="63">
          <cell r="D63" t="str">
            <v>East Sussex</v>
          </cell>
          <cell r="E63">
            <v>0</v>
          </cell>
        </row>
        <row r="64">
          <cell r="D64" t="str">
            <v>Essex</v>
          </cell>
          <cell r="E64">
            <v>275.57136610415466</v>
          </cell>
        </row>
        <row r="65">
          <cell r="D65" t="str">
            <v>Hertfordshire</v>
          </cell>
          <cell r="E65">
            <v>655.24071874946162</v>
          </cell>
        </row>
        <row r="66">
          <cell r="D66" t="str">
            <v>South Kent</v>
          </cell>
          <cell r="E66">
            <v>408.61538331718481</v>
          </cell>
        </row>
        <row r="67">
          <cell r="D67" t="str">
            <v>Suffolk</v>
          </cell>
          <cell r="E67">
            <v>218.55749865313942</v>
          </cell>
        </row>
        <row r="68">
          <cell r="D68" t="str">
            <v>Surrey</v>
          </cell>
          <cell r="E68">
            <v>957.03433110056949</v>
          </cell>
        </row>
        <row r="77">
          <cell r="E77">
            <v>0</v>
          </cell>
        </row>
        <row r="78">
          <cell r="E78">
            <v>0.15635863147751877</v>
          </cell>
        </row>
        <row r="79">
          <cell r="E79">
            <v>0.28428842086821593</v>
          </cell>
        </row>
        <row r="80">
          <cell r="E80">
            <v>0.45486147338914551</v>
          </cell>
        </row>
        <row r="81">
          <cell r="E81">
            <v>0.54725521017131562</v>
          </cell>
        </row>
        <row r="115">
          <cell r="C115">
            <v>0</v>
          </cell>
          <cell r="E115">
            <v>0</v>
          </cell>
          <cell r="F115">
            <v>0</v>
          </cell>
        </row>
        <row r="116">
          <cell r="C116">
            <v>0.5</v>
          </cell>
          <cell r="E116">
            <v>0</v>
          </cell>
        </row>
        <row r="117">
          <cell r="C117">
            <v>3</v>
          </cell>
          <cell r="E117">
            <v>0</v>
          </cell>
        </row>
        <row r="118">
          <cell r="C118">
            <v>12</v>
          </cell>
          <cell r="E118">
            <v>0</v>
          </cell>
        </row>
        <row r="119">
          <cell r="C119">
            <v>30</v>
          </cell>
          <cell r="E119">
            <v>0</v>
          </cell>
          <cell r="F119">
            <v>0</v>
          </cell>
        </row>
        <row r="120">
          <cell r="C120">
            <v>60</v>
          </cell>
          <cell r="E120">
            <v>0</v>
          </cell>
          <cell r="F120">
            <v>0</v>
          </cell>
        </row>
        <row r="121">
          <cell r="C121">
            <v>150</v>
          </cell>
          <cell r="F121">
            <v>0</v>
          </cell>
        </row>
        <row r="126">
          <cell r="C126" t="str">
            <v>(London) Barnet</v>
          </cell>
          <cell r="D126">
            <v>652131.78800000006</v>
          </cell>
        </row>
        <row r="127">
          <cell r="C127" t="str">
            <v>(London) Brent</v>
          </cell>
          <cell r="D127">
            <v>597550.49200000009</v>
          </cell>
        </row>
        <row r="128">
          <cell r="C128" t="str">
            <v>(London) Camden</v>
          </cell>
          <cell r="D128">
            <v>1159511.892</v>
          </cell>
        </row>
        <row r="129">
          <cell r="C129" t="str">
            <v>(London) Ealing</v>
          </cell>
          <cell r="D129">
            <v>598197.29200000002</v>
          </cell>
        </row>
        <row r="130">
          <cell r="C130" t="str">
            <v>(London) Enfield</v>
          </cell>
          <cell r="D130">
            <v>481348.56000000006</v>
          </cell>
        </row>
        <row r="131">
          <cell r="C131" t="str">
            <v>(London) Haringey</v>
          </cell>
          <cell r="D131">
            <v>674092.804</v>
          </cell>
        </row>
        <row r="132">
          <cell r="C132" t="str">
            <v>(London) Harrow</v>
          </cell>
          <cell r="D132">
            <v>558098.92599999998</v>
          </cell>
        </row>
        <row r="133">
          <cell r="C133" t="str">
            <v>(London) Havering</v>
          </cell>
          <cell r="D133">
            <v>390752.36200000002</v>
          </cell>
        </row>
        <row r="134">
          <cell r="C134" t="str">
            <v>(London) Hillingdon</v>
          </cell>
          <cell r="D134">
            <v>474866.54600000003</v>
          </cell>
        </row>
        <row r="135">
          <cell r="C135" t="str">
            <v>(London) Hounslow</v>
          </cell>
          <cell r="D135">
            <v>514237.26200000005</v>
          </cell>
        </row>
        <row r="136">
          <cell r="C136" t="str">
            <v>(London) Redbridge</v>
          </cell>
          <cell r="D136">
            <v>460657.42800000001</v>
          </cell>
        </row>
        <row r="137">
          <cell r="C137" t="str">
            <v>Bedfordshire</v>
          </cell>
          <cell r="D137">
            <v>280589.15962000005</v>
          </cell>
        </row>
        <row r="138">
          <cell r="C138" t="str">
            <v xml:space="preserve">Berkshire </v>
          </cell>
          <cell r="D138">
            <v>459772.929</v>
          </cell>
        </row>
        <row r="139">
          <cell r="C139" t="str">
            <v>Buckinghamshire</v>
          </cell>
          <cell r="D139">
            <v>554614.83000000007</v>
          </cell>
        </row>
        <row r="140">
          <cell r="C140" t="str">
            <v>Cambridgeshire</v>
          </cell>
          <cell r="D140">
            <v>320136.35500000004</v>
          </cell>
        </row>
        <row r="141">
          <cell r="C141" t="str">
            <v>East Sussex</v>
          </cell>
          <cell r="D141">
            <v>331106.62200000003</v>
          </cell>
        </row>
        <row r="142">
          <cell r="C142" t="str">
            <v>Essex</v>
          </cell>
          <cell r="D142">
            <v>372626.06150000001</v>
          </cell>
        </row>
        <row r="143">
          <cell r="C143" t="str">
            <v>Hertfordshire</v>
          </cell>
          <cell r="D143">
            <v>435010.2508888889</v>
          </cell>
        </row>
        <row r="144">
          <cell r="C144" t="str">
            <v>South Kent</v>
          </cell>
          <cell r="D144">
            <v>298225.68160000001</v>
          </cell>
        </row>
        <row r="145">
          <cell r="C145" t="str">
            <v>Surrey</v>
          </cell>
          <cell r="D145">
            <v>479639.93000000005</v>
          </cell>
        </row>
        <row r="219">
          <cell r="C219" t="str">
            <v>Coarse fishery (all waters)</v>
          </cell>
          <cell r="D219">
            <v>30</v>
          </cell>
        </row>
        <row r="220">
          <cell r="C220" t="str">
            <v>Coarse fishery (rivers only)</v>
          </cell>
          <cell r="D220">
            <v>30</v>
          </cell>
        </row>
        <row r="221">
          <cell r="C221" t="str">
            <v>Salmon fishery</v>
          </cell>
          <cell r="D221">
            <v>60</v>
          </cell>
        </row>
        <row r="222">
          <cell r="C222" t="str">
            <v>Trout fishery</v>
          </cell>
          <cell r="D222">
            <v>60</v>
          </cell>
        </row>
        <row r="275">
          <cell r="C275" t="str">
            <v>A Road (built-up)</v>
          </cell>
          <cell r="D275">
            <v>1600</v>
          </cell>
        </row>
        <row r="276">
          <cell r="C276" t="str">
            <v>A Road (not built-up)</v>
          </cell>
          <cell r="D276">
            <v>1100</v>
          </cell>
        </row>
        <row r="277">
          <cell r="C277" t="str">
            <v>B Road (built-up)</v>
          </cell>
          <cell r="D277">
            <v>500</v>
          </cell>
        </row>
        <row r="278">
          <cell r="C278" t="str">
            <v>B Road (not built-up)</v>
          </cell>
          <cell r="D278">
            <v>400</v>
          </cell>
        </row>
        <row r="279">
          <cell r="C279" t="str">
            <v>C Road (built-up)</v>
          </cell>
          <cell r="D279">
            <v>300</v>
          </cell>
        </row>
        <row r="280">
          <cell r="C280" t="str">
            <v>C Road (not built-up)</v>
          </cell>
          <cell r="D280">
            <v>200</v>
          </cell>
        </row>
        <row r="281">
          <cell r="C281" t="str">
            <v>Unclassified (built-up)</v>
          </cell>
          <cell r="D281">
            <v>150</v>
          </cell>
        </row>
        <row r="282">
          <cell r="C282" t="str">
            <v>Unclassified (not built-up)</v>
          </cell>
          <cell r="D282">
            <v>50</v>
          </cell>
        </row>
      </sheetData>
      <sheetData sheetId="35">
        <row r="4">
          <cell r="A4" t="str">
            <v>Air stripping</v>
          </cell>
        </row>
        <row r="5">
          <cell r="A5" t="str">
            <v>Clarification
(flotation or sedimentation)</v>
          </cell>
        </row>
        <row r="6">
          <cell r="A6" t="str">
            <v>GAC filtration</v>
          </cell>
        </row>
        <row r="7">
          <cell r="A7" t="str">
            <v>KALSEP filtration</v>
          </cell>
        </row>
        <row r="8">
          <cell r="A8" t="str">
            <v>Nanofiltration</v>
          </cell>
        </row>
        <row r="9">
          <cell r="A9" t="str">
            <v>New licence? - EA annual abstraction charge</v>
          </cell>
        </row>
        <row r="10">
          <cell r="A10" t="str">
            <v>Nitrate Removal (biological)</v>
          </cell>
        </row>
        <row r="11">
          <cell r="A11" t="str">
            <v>Nitrate Removal (ion exchange)</v>
          </cell>
        </row>
        <row r="12">
          <cell r="A12" t="str">
            <v>Ozonation</v>
          </cell>
        </row>
        <row r="13">
          <cell r="A13" t="str">
            <v>Rapid Gravity Filtration (RGF)</v>
          </cell>
        </row>
        <row r="14">
          <cell r="A14" t="str">
            <v>Reverse Osmosis (brackish water)</v>
          </cell>
        </row>
        <row r="15">
          <cell r="A15" t="str">
            <v>Reverse Osmosis (sea water)</v>
          </cell>
        </row>
        <row r="16">
          <cell r="A16" t="str">
            <v>Slow Sand filtration</v>
          </cell>
        </row>
        <row r="17">
          <cell r="A17" t="str">
            <v>Sludge treatment</v>
          </cell>
        </row>
        <row r="18">
          <cell r="A18" t="str">
            <v>Softening</v>
          </cell>
        </row>
        <row r="19">
          <cell r="A19" t="str">
            <v>UV Disinfection</v>
          </cell>
        </row>
        <row r="20">
          <cell r="A20" t="str">
            <v>WQ monitoring sampling for DWI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6">
          <cell r="A26" t="str">
            <v>Bisulphite &amp; SO2 dosing (dechlorination)</v>
          </cell>
        </row>
        <row r="27">
          <cell r="A27" t="str">
            <v>Calgon dosing</v>
          </cell>
        </row>
        <row r="28">
          <cell r="A28" t="str">
            <v>Chlorine gas dosing
(disinfection)</v>
          </cell>
        </row>
        <row r="29">
          <cell r="A29" t="str">
            <v>Chlorine gas dosing
(iron oxidation)</v>
          </cell>
        </row>
        <row r="30">
          <cell r="A30" t="str">
            <v>Coagulent dosing (FeCl)
+ floculation</v>
          </cell>
        </row>
        <row r="31">
          <cell r="A31" t="str">
            <v>Orthophosphoric acid dosing</v>
          </cell>
        </row>
        <row r="32">
          <cell r="A32" t="str">
            <v>OSEC: On-site electro- chlorination (disinfection)</v>
          </cell>
        </row>
        <row r="33">
          <cell r="A33" t="str">
            <v>pH final adjustment
(caustic soda)</v>
          </cell>
        </row>
        <row r="34">
          <cell r="A34" t="str">
            <v>pH floculation adjustment
(sulphuric acid)</v>
          </cell>
        </row>
        <row r="35">
          <cell r="A35" t="str">
            <v>Sodium Hypochlorite dosing
(disinfection)</v>
          </cell>
        </row>
        <row r="36">
          <cell r="A36" t="str">
            <v xml:space="preserve"> </v>
          </cell>
        </row>
        <row r="37">
          <cell r="A37" t="str">
            <v xml:space="preserve"> </v>
          </cell>
        </row>
        <row r="38">
          <cell r="A38" t="str">
            <v xml:space="preserve"> </v>
          </cell>
        </row>
        <row r="39">
          <cell r="A39" t="str">
            <v xml:space="preserve"> </v>
          </cell>
        </row>
        <row r="40">
          <cell r="A40" t="str">
            <v xml:space="preserve"> </v>
          </cell>
        </row>
        <row r="42">
          <cell r="A42" t="str">
            <v>Booster pumping</v>
          </cell>
        </row>
        <row r="43">
          <cell r="A43" t="str">
            <v>Borehole pumping</v>
          </cell>
        </row>
        <row r="44">
          <cell r="A44" t="str">
            <v>Maintenance of pumps</v>
          </cell>
        </row>
        <row r="45">
          <cell r="A45" t="str">
            <v xml:space="preserve"> </v>
          </cell>
        </row>
        <row r="46">
          <cell r="A46" t="str">
            <v xml:space="preserve"> </v>
          </cell>
        </row>
        <row r="47">
          <cell r="A47" t="str">
            <v xml:space="preserve"> </v>
          </cell>
        </row>
        <row r="48">
          <cell r="A48" t="str">
            <v xml:space="preserve">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Valve Dynamics"/>
      <sheetName val="Wavespeed"/>
      <sheetName val="System"/>
      <sheetName val="Minor losses"/>
      <sheetName val="Air Transport"/>
      <sheetName val="Pipe dims"/>
      <sheetName val="FHWA"/>
      <sheetName val="Benching Types"/>
      <sheetName val="Sheet2"/>
      <sheetName val="Sheet3"/>
    </sheetNames>
    <sheetDataSet>
      <sheetData sheetId="0">
        <row r="17">
          <cell r="B17">
            <v>0</v>
          </cell>
          <cell r="C17">
            <v>0</v>
          </cell>
        </row>
        <row r="18">
          <cell r="C18">
            <v>0.43</v>
          </cell>
        </row>
        <row r="19">
          <cell r="C19">
            <v>0.64</v>
          </cell>
        </row>
        <row r="20">
          <cell r="C20">
            <v>0.76</v>
          </cell>
        </row>
        <row r="21">
          <cell r="C21">
            <v>0.85</v>
          </cell>
        </row>
        <row r="22">
          <cell r="C22">
            <v>0.92</v>
          </cell>
        </row>
      </sheetData>
      <sheetData sheetId="1"/>
      <sheetData sheetId="2"/>
      <sheetData sheetId="3"/>
      <sheetData sheetId="4"/>
      <sheetData sheetId="5"/>
      <sheetData sheetId="6">
        <row r="26">
          <cell r="K26" t="str">
            <v>Flat (level)</v>
          </cell>
        </row>
        <row r="27">
          <cell r="K27" t="str">
            <v>Depressed</v>
          </cell>
        </row>
        <row r="28">
          <cell r="B28" t="str">
            <v>Submergence ratio Ea1/Do</v>
          </cell>
          <cell r="K28" t="str">
            <v>Half Benched</v>
          </cell>
        </row>
        <row r="29">
          <cell r="B29" t="str">
            <v>Hence CB =</v>
          </cell>
          <cell r="K29" t="str">
            <v>Full Benched</v>
          </cell>
        </row>
        <row r="30">
          <cell r="K30" t="str">
            <v>Improved</v>
          </cell>
        </row>
        <row r="31">
          <cell r="B31" t="str">
            <v>Angled Inflow factor (non plunging inflows)</v>
          </cell>
        </row>
      </sheetData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Business Case Full"/>
      <sheetName val="PR19 work breakdown structure"/>
      <sheetName val="NPV guidance"/>
      <sheetName val="NPV Calculation-All Initiatives"/>
      <sheetName val="NPV Calculation-Do Nothing Opt"/>
      <sheetName val="NPV Unit Costs"/>
      <sheetName val="Initiatives"/>
      <sheetName val="Financial Summary"/>
      <sheetName val="Cost Summary"/>
      <sheetName val="Chart Summary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Z3">
            <v>1050000</v>
          </cell>
          <cell r="AA3">
            <v>1250000</v>
          </cell>
          <cell r="AB3">
            <v>-480000</v>
          </cell>
          <cell r="AD3">
            <v>680000</v>
          </cell>
          <cell r="AG3" t="str">
            <v>Split</v>
          </cell>
          <cell r="AH3" t="str">
            <v>Data</v>
          </cell>
          <cell r="AO3" t="str">
            <v>MUST</v>
          </cell>
        </row>
        <row r="4">
          <cell r="Z4">
            <v>750000</v>
          </cell>
          <cell r="AA4">
            <v>0</v>
          </cell>
          <cell r="AB4">
            <v>-3000000</v>
          </cell>
          <cell r="AD4">
            <v>2250000</v>
          </cell>
          <cell r="AG4" t="str">
            <v>Wholesale</v>
          </cell>
          <cell r="AH4" t="str">
            <v>Optimisation</v>
          </cell>
          <cell r="AO4" t="str">
            <v>MUST</v>
          </cell>
        </row>
        <row r="5">
          <cell r="Z5">
            <v>1378000</v>
          </cell>
          <cell r="AA5">
            <v>4000000</v>
          </cell>
          <cell r="AB5">
            <v>1582000</v>
          </cell>
          <cell r="AD5">
            <v>1040000</v>
          </cell>
          <cell r="AG5" t="str">
            <v>Split</v>
          </cell>
          <cell r="AH5" t="str">
            <v>Data</v>
          </cell>
          <cell r="AO5" t="str">
            <v>MUST</v>
          </cell>
        </row>
        <row r="6">
          <cell r="Z6">
            <v>400000</v>
          </cell>
          <cell r="AA6">
            <v>6000000</v>
          </cell>
          <cell r="AB6">
            <v>3650000</v>
          </cell>
          <cell r="AD6">
            <v>1950000</v>
          </cell>
          <cell r="AG6" t="str">
            <v>Split</v>
          </cell>
          <cell r="AH6" t="str">
            <v>Optimisation</v>
          </cell>
          <cell r="AO6" t="str">
            <v>MUST</v>
          </cell>
        </row>
        <row r="7">
          <cell r="Z7">
            <v>1200000</v>
          </cell>
          <cell r="AA7">
            <v>3000000</v>
          </cell>
          <cell r="AB7">
            <v>830000</v>
          </cell>
          <cell r="AD7">
            <v>970000</v>
          </cell>
          <cell r="AG7" t="str">
            <v>Split</v>
          </cell>
          <cell r="AH7" t="str">
            <v xml:space="preserve">Resiliency </v>
          </cell>
          <cell r="AO7" t="str">
            <v>MUST</v>
          </cell>
        </row>
        <row r="8">
          <cell r="Z8">
            <v>560000</v>
          </cell>
          <cell r="AA8">
            <v>1200000</v>
          </cell>
          <cell r="AB8">
            <v>10000</v>
          </cell>
          <cell r="AD8">
            <v>630000</v>
          </cell>
          <cell r="AG8" t="str">
            <v>Split</v>
          </cell>
          <cell r="AH8" t="str">
            <v xml:space="preserve">Resiliency </v>
          </cell>
          <cell r="AO8" t="str">
            <v>MUST</v>
          </cell>
        </row>
        <row r="9">
          <cell r="Z9">
            <v>185250</v>
          </cell>
          <cell r="AA9">
            <v>1320600</v>
          </cell>
          <cell r="AB9">
            <v>220100</v>
          </cell>
          <cell r="AD9">
            <v>915250</v>
          </cell>
          <cell r="AG9" t="str">
            <v>Wholesale</v>
          </cell>
          <cell r="AH9" t="str">
            <v>Data</v>
          </cell>
          <cell r="AO9" t="str">
            <v>SHOULD</v>
          </cell>
        </row>
        <row r="10">
          <cell r="Z10">
            <v>0</v>
          </cell>
          <cell r="AA10">
            <v>4000000</v>
          </cell>
          <cell r="AB10">
            <v>3000000</v>
          </cell>
          <cell r="AD10">
            <v>1000000</v>
          </cell>
          <cell r="AG10" t="str">
            <v>CR</v>
          </cell>
          <cell r="AH10" t="str">
            <v>Customer</v>
          </cell>
          <cell r="AO10" t="str">
            <v>MUST</v>
          </cell>
        </row>
        <row r="11">
          <cell r="Z11">
            <v>0</v>
          </cell>
          <cell r="AA11">
            <v>4000000</v>
          </cell>
          <cell r="AB11">
            <v>3000000</v>
          </cell>
          <cell r="AD11">
            <v>1000000</v>
          </cell>
          <cell r="AG11" t="str">
            <v>Wholesale</v>
          </cell>
          <cell r="AH11" t="str">
            <v>Optimisation</v>
          </cell>
          <cell r="AO11" t="str">
            <v>MUST</v>
          </cell>
        </row>
        <row r="12">
          <cell r="Z12">
            <v>0</v>
          </cell>
          <cell r="AA12">
            <v>4000000</v>
          </cell>
          <cell r="AB12">
            <v>3000000</v>
          </cell>
          <cell r="AD12">
            <v>1000000</v>
          </cell>
          <cell r="AG12" t="str">
            <v>Split</v>
          </cell>
          <cell r="AH12" t="str">
            <v>Optimisation</v>
          </cell>
          <cell r="AO12" t="str">
            <v>MUST</v>
          </cell>
        </row>
        <row r="13">
          <cell r="Z13">
            <v>0</v>
          </cell>
          <cell r="AA13">
            <v>4000000</v>
          </cell>
          <cell r="AB13">
            <v>3000000</v>
          </cell>
          <cell r="AD13">
            <v>1000000</v>
          </cell>
          <cell r="AG13" t="str">
            <v>Split</v>
          </cell>
          <cell r="AH13" t="str">
            <v xml:space="preserve">Resiliency </v>
          </cell>
          <cell r="AO13" t="str">
            <v>MUST</v>
          </cell>
        </row>
        <row r="14">
          <cell r="Z14">
            <v>0</v>
          </cell>
          <cell r="AA14">
            <v>1945000</v>
          </cell>
          <cell r="AB14">
            <v>1002357</v>
          </cell>
          <cell r="AD14">
            <v>942643</v>
          </cell>
          <cell r="AG14" t="str">
            <v>Wholesale</v>
          </cell>
          <cell r="AH14" t="str">
            <v>Optimisation</v>
          </cell>
          <cell r="AO14" t="str">
            <v>COULD</v>
          </cell>
        </row>
        <row r="15">
          <cell r="Z15">
            <v>125000</v>
          </cell>
          <cell r="AA15">
            <v>600000</v>
          </cell>
          <cell r="AB15">
            <v>100000</v>
          </cell>
          <cell r="AD15">
            <v>375000</v>
          </cell>
          <cell r="AG15" t="str">
            <v>Wholesale</v>
          </cell>
          <cell r="AH15" t="str">
            <v>Data</v>
          </cell>
          <cell r="AO15" t="str">
            <v>WONT</v>
          </cell>
        </row>
        <row r="16">
          <cell r="Z16">
            <v>635000</v>
          </cell>
          <cell r="AA16">
            <v>761750.00000000012</v>
          </cell>
          <cell r="AB16">
            <v>69250.000000000116</v>
          </cell>
          <cell r="AD16">
            <v>57500</v>
          </cell>
          <cell r="AG16" t="str">
            <v>Split</v>
          </cell>
          <cell r="AH16" t="str">
            <v>Data</v>
          </cell>
          <cell r="AO16" t="str">
            <v>MUST</v>
          </cell>
        </row>
        <row r="17">
          <cell r="Z17">
            <v>0</v>
          </cell>
          <cell r="AA17">
            <v>100000</v>
          </cell>
          <cell r="AB17">
            <v>-475000</v>
          </cell>
          <cell r="AD17">
            <v>575000</v>
          </cell>
          <cell r="AG17" t="str">
            <v>Wholesale</v>
          </cell>
          <cell r="AH17" t="str">
            <v>Optimisation</v>
          </cell>
          <cell r="AO17" t="str">
            <v>MUST</v>
          </cell>
        </row>
        <row r="18">
          <cell r="Z18">
            <v>25000</v>
          </cell>
          <cell r="AA18">
            <v>5000000</v>
          </cell>
          <cell r="AB18">
            <v>4450000</v>
          </cell>
          <cell r="AD18">
            <v>525000</v>
          </cell>
          <cell r="AG18" t="str">
            <v>Wholesale</v>
          </cell>
          <cell r="AH18" t="str">
            <v>Optimisation</v>
          </cell>
          <cell r="AO18" t="str">
            <v>MUST</v>
          </cell>
        </row>
        <row r="19">
          <cell r="Z19">
            <v>125000</v>
          </cell>
          <cell r="AA19">
            <v>700000</v>
          </cell>
          <cell r="AB19">
            <v>200000</v>
          </cell>
          <cell r="AD19">
            <v>375000</v>
          </cell>
          <cell r="AG19" t="str">
            <v>Split</v>
          </cell>
          <cell r="AH19" t="str">
            <v>Innovation</v>
          </cell>
          <cell r="AO19" t="str">
            <v>SHOULD</v>
          </cell>
        </row>
        <row r="20">
          <cell r="Z20">
            <v>125000</v>
          </cell>
          <cell r="AA20">
            <v>700000</v>
          </cell>
          <cell r="AB20">
            <v>200000</v>
          </cell>
          <cell r="AD20">
            <v>375000</v>
          </cell>
          <cell r="AG20" t="str">
            <v>CR</v>
          </cell>
          <cell r="AH20" t="str">
            <v>Customer</v>
          </cell>
          <cell r="AO20" t="str">
            <v>MUST</v>
          </cell>
        </row>
        <row r="21">
          <cell r="Z21">
            <v>125000</v>
          </cell>
          <cell r="AA21">
            <v>800000</v>
          </cell>
          <cell r="AB21">
            <v>300000</v>
          </cell>
          <cell r="AD21">
            <v>375000</v>
          </cell>
          <cell r="AG21" t="str">
            <v>Wholesale</v>
          </cell>
          <cell r="AH21" t="str">
            <v>Innovation</v>
          </cell>
          <cell r="AO21" t="str">
            <v>SHOULD</v>
          </cell>
        </row>
        <row r="22">
          <cell r="Z22">
            <v>50000</v>
          </cell>
          <cell r="AA22">
            <v>2500000</v>
          </cell>
          <cell r="AB22">
            <v>2000000</v>
          </cell>
          <cell r="AD22">
            <v>450000</v>
          </cell>
          <cell r="AG22" t="str">
            <v>CR</v>
          </cell>
          <cell r="AH22" t="str">
            <v>Customer</v>
          </cell>
          <cell r="AO22" t="str">
            <v>COULD</v>
          </cell>
        </row>
        <row r="23">
          <cell r="Z23">
            <v>120000</v>
          </cell>
          <cell r="AA23">
            <v>475000</v>
          </cell>
          <cell r="AB23">
            <v>-20000</v>
          </cell>
          <cell r="AD23">
            <v>375000</v>
          </cell>
          <cell r="AG23" t="str">
            <v>Split</v>
          </cell>
          <cell r="AH23" t="str">
            <v>Customer</v>
          </cell>
          <cell r="AO23" t="str">
            <v>MUST</v>
          </cell>
        </row>
        <row r="24">
          <cell r="Z24">
            <v>63840</v>
          </cell>
          <cell r="AA24">
            <v>1630000</v>
          </cell>
          <cell r="AB24">
            <v>1204400</v>
          </cell>
          <cell r="AD24">
            <v>361760</v>
          </cell>
          <cell r="AG24" t="str">
            <v>Wholesale</v>
          </cell>
          <cell r="AH24" t="str">
            <v>Data</v>
          </cell>
          <cell r="AO24" t="str">
            <v>MUST</v>
          </cell>
        </row>
        <row r="25">
          <cell r="Z25">
            <v>65625</v>
          </cell>
          <cell r="AA25">
            <v>315000</v>
          </cell>
          <cell r="AB25">
            <v>52500</v>
          </cell>
          <cell r="AD25">
            <v>196875</v>
          </cell>
          <cell r="AG25" t="str">
            <v>Split</v>
          </cell>
          <cell r="AH25" t="str">
            <v>Customer</v>
          </cell>
          <cell r="AO25" t="str">
            <v>WONT</v>
          </cell>
        </row>
        <row r="26">
          <cell r="Z26">
            <v>65625</v>
          </cell>
          <cell r="AA26">
            <v>315000</v>
          </cell>
          <cell r="AB26">
            <v>52500</v>
          </cell>
          <cell r="AD26">
            <v>196875</v>
          </cell>
          <cell r="AG26" t="str">
            <v>Wholesale</v>
          </cell>
          <cell r="AH26" t="str">
            <v>Data</v>
          </cell>
          <cell r="AO26" t="str">
            <v>WONT</v>
          </cell>
        </row>
        <row r="27">
          <cell r="Z27">
            <v>87500</v>
          </cell>
          <cell r="AA27">
            <v>420000</v>
          </cell>
          <cell r="AB27">
            <v>70000</v>
          </cell>
          <cell r="AD27">
            <v>262500</v>
          </cell>
          <cell r="AG27" t="str">
            <v>CR</v>
          </cell>
          <cell r="AH27" t="str">
            <v>Customer</v>
          </cell>
          <cell r="AO27" t="str">
            <v>MUST</v>
          </cell>
        </row>
        <row r="28">
          <cell r="Z28">
            <v>81250</v>
          </cell>
          <cell r="AA28">
            <v>390000</v>
          </cell>
          <cell r="AB28">
            <v>65000</v>
          </cell>
          <cell r="AD28">
            <v>243750</v>
          </cell>
          <cell r="AG28" t="str">
            <v>Wholesale</v>
          </cell>
          <cell r="AH28" t="str">
            <v>Data</v>
          </cell>
          <cell r="AO28" t="str">
            <v>MUST</v>
          </cell>
        </row>
        <row r="29">
          <cell r="Z29">
            <v>0</v>
          </cell>
          <cell r="AA29">
            <v>372000</v>
          </cell>
          <cell r="AB29">
            <v>62000</v>
          </cell>
          <cell r="AD29">
            <v>310000</v>
          </cell>
          <cell r="AG29" t="str">
            <v>Wholesale</v>
          </cell>
          <cell r="AH29" t="str">
            <v>Data</v>
          </cell>
          <cell r="AO29" t="str">
            <v>MUST</v>
          </cell>
        </row>
        <row r="30">
          <cell r="Z30">
            <v>125000</v>
          </cell>
          <cell r="AA30">
            <v>330470.80000000005</v>
          </cell>
          <cell r="AB30">
            <v>30042.800000000047</v>
          </cell>
          <cell r="AD30">
            <v>175428</v>
          </cell>
          <cell r="AG30" t="str">
            <v>Split</v>
          </cell>
          <cell r="AH30" t="str">
            <v>Data</v>
          </cell>
          <cell r="AO30" t="str">
            <v>MUST</v>
          </cell>
        </row>
        <row r="31">
          <cell r="Z31">
            <v>200000</v>
          </cell>
          <cell r="AA31">
            <v>330000</v>
          </cell>
          <cell r="AB31">
            <v>30000</v>
          </cell>
          <cell r="AD31">
            <v>100000</v>
          </cell>
          <cell r="AG31" t="str">
            <v>Split</v>
          </cell>
          <cell r="AH31" t="str">
            <v xml:space="preserve">Resiliency </v>
          </cell>
          <cell r="AO31" t="str">
            <v>MUST</v>
          </cell>
        </row>
        <row r="32">
          <cell r="Z32">
            <v>75000</v>
          </cell>
          <cell r="AA32">
            <v>360000</v>
          </cell>
          <cell r="AB32">
            <v>60000</v>
          </cell>
          <cell r="AD32">
            <v>225000</v>
          </cell>
          <cell r="AG32" t="str">
            <v>Split</v>
          </cell>
          <cell r="AH32" t="str">
            <v>Data</v>
          </cell>
          <cell r="AO32" t="str">
            <v>MUST</v>
          </cell>
        </row>
        <row r="33">
          <cell r="Z33">
            <v>72270</v>
          </cell>
          <cell r="AA33">
            <v>346896</v>
          </cell>
          <cell r="AB33">
            <v>57816</v>
          </cell>
          <cell r="AD33">
            <v>216810</v>
          </cell>
          <cell r="AG33" t="str">
            <v>CR</v>
          </cell>
          <cell r="AH33" t="str">
            <v>Customer</v>
          </cell>
          <cell r="AO33" t="str">
            <v>MUST</v>
          </cell>
        </row>
        <row r="34">
          <cell r="Z34">
            <v>43750</v>
          </cell>
          <cell r="AA34">
            <v>210000</v>
          </cell>
          <cell r="AB34">
            <v>35000</v>
          </cell>
          <cell r="AD34">
            <v>131250</v>
          </cell>
          <cell r="AG34" t="str">
            <v>Split</v>
          </cell>
          <cell r="AO34" t="str">
            <v>WONT</v>
          </cell>
        </row>
        <row r="35">
          <cell r="Z35">
            <v>43750</v>
          </cell>
          <cell r="AA35">
            <v>210000</v>
          </cell>
          <cell r="AB35">
            <v>35000</v>
          </cell>
          <cell r="AD35">
            <v>131250</v>
          </cell>
          <cell r="AG35" t="str">
            <v>Wholesale</v>
          </cell>
          <cell r="AH35" t="str">
            <v>Innovation</v>
          </cell>
          <cell r="AO35" t="str">
            <v>WONT</v>
          </cell>
        </row>
        <row r="36">
          <cell r="Z36">
            <v>43750</v>
          </cell>
          <cell r="AA36">
            <v>192500.00000000003</v>
          </cell>
          <cell r="AB36">
            <v>17500.000000000029</v>
          </cell>
          <cell r="AD36">
            <v>131250</v>
          </cell>
          <cell r="AG36" t="str">
            <v>Split</v>
          </cell>
          <cell r="AO36" t="str">
            <v>WONT</v>
          </cell>
        </row>
        <row r="37">
          <cell r="Z37">
            <v>65625</v>
          </cell>
          <cell r="AA37">
            <v>367500</v>
          </cell>
          <cell r="AB37">
            <v>105000</v>
          </cell>
          <cell r="AD37">
            <v>196875</v>
          </cell>
          <cell r="AG37" t="str">
            <v>Wholesale</v>
          </cell>
          <cell r="AH37" t="str">
            <v>Optimisation</v>
          </cell>
          <cell r="AO37" t="str">
            <v>TBC</v>
          </cell>
        </row>
        <row r="38">
          <cell r="Z38">
            <v>65625</v>
          </cell>
          <cell r="AA38">
            <v>367500</v>
          </cell>
          <cell r="AB38">
            <v>105000</v>
          </cell>
          <cell r="AD38">
            <v>196875</v>
          </cell>
          <cell r="AG38" t="str">
            <v>Wholesale</v>
          </cell>
          <cell r="AH38" t="str">
            <v>Data</v>
          </cell>
          <cell r="AO38" t="str">
            <v>MUST</v>
          </cell>
        </row>
        <row r="39">
          <cell r="Z39">
            <v>43750</v>
          </cell>
          <cell r="AA39">
            <v>192500.00000000003</v>
          </cell>
          <cell r="AB39">
            <v>17500.000000000029</v>
          </cell>
          <cell r="AD39">
            <v>131250</v>
          </cell>
          <cell r="AG39" t="str">
            <v>Split</v>
          </cell>
          <cell r="AO39" t="str">
            <v>WONT</v>
          </cell>
        </row>
        <row r="40">
          <cell r="Z40">
            <v>65625</v>
          </cell>
          <cell r="AA40">
            <v>315000</v>
          </cell>
          <cell r="AB40">
            <v>52500</v>
          </cell>
          <cell r="AD40">
            <v>196875</v>
          </cell>
          <cell r="AG40" t="str">
            <v>CR</v>
          </cell>
          <cell r="AH40" t="str">
            <v>Customer</v>
          </cell>
          <cell r="AO40" t="str">
            <v>MUST</v>
          </cell>
        </row>
        <row r="41">
          <cell r="Z41">
            <v>65625</v>
          </cell>
          <cell r="AA41">
            <v>315000</v>
          </cell>
          <cell r="AB41">
            <v>52500</v>
          </cell>
          <cell r="AD41">
            <v>196875</v>
          </cell>
          <cell r="AG41" t="str">
            <v>Wholesale</v>
          </cell>
          <cell r="AH41" t="str">
            <v>Innovation</v>
          </cell>
          <cell r="AO41" t="str">
            <v>MUST</v>
          </cell>
        </row>
        <row r="42">
          <cell r="Z42">
            <v>62500</v>
          </cell>
          <cell r="AA42">
            <v>275000</v>
          </cell>
          <cell r="AB42">
            <v>25000</v>
          </cell>
          <cell r="AD42">
            <v>187500</v>
          </cell>
          <cell r="AG42" t="str">
            <v>Split</v>
          </cell>
          <cell r="AH42" t="str">
            <v xml:space="preserve">Resiliency </v>
          </cell>
          <cell r="AO42" t="str">
            <v>SHOULD</v>
          </cell>
        </row>
        <row r="43">
          <cell r="Z43">
            <v>39375</v>
          </cell>
          <cell r="AA43">
            <v>315000</v>
          </cell>
          <cell r="AB43">
            <v>52500</v>
          </cell>
          <cell r="AD43">
            <v>223125</v>
          </cell>
          <cell r="AG43" t="str">
            <v>Wholesale</v>
          </cell>
          <cell r="AH43" t="str">
            <v>Data</v>
          </cell>
          <cell r="AO43" t="str">
            <v>WONT</v>
          </cell>
        </row>
        <row r="44">
          <cell r="Z44">
            <v>37500</v>
          </cell>
          <cell r="AA44">
            <v>165000</v>
          </cell>
          <cell r="AB44">
            <v>15000</v>
          </cell>
          <cell r="AD44">
            <v>112500</v>
          </cell>
          <cell r="AG44" t="str">
            <v>Wholesale</v>
          </cell>
          <cell r="AO44" t="str">
            <v>WONT</v>
          </cell>
        </row>
        <row r="45">
          <cell r="Z45">
            <v>62500</v>
          </cell>
          <cell r="AA45">
            <v>400000</v>
          </cell>
          <cell r="AB45">
            <v>150000</v>
          </cell>
          <cell r="AD45">
            <v>187500</v>
          </cell>
          <cell r="AG45" t="str">
            <v>CR</v>
          </cell>
          <cell r="AH45" t="str">
            <v>Customer</v>
          </cell>
          <cell r="AO45" t="str">
            <v>SHOULD</v>
          </cell>
        </row>
        <row r="46">
          <cell r="Z46">
            <v>16000</v>
          </cell>
          <cell r="AA46">
            <v>271700</v>
          </cell>
          <cell r="AB46">
            <v>24700</v>
          </cell>
          <cell r="AD46">
            <v>231000</v>
          </cell>
          <cell r="AG46" t="str">
            <v>Split</v>
          </cell>
          <cell r="AH46" t="str">
            <v>Optimisation</v>
          </cell>
          <cell r="AO46" t="str">
            <v>MUST</v>
          </cell>
        </row>
        <row r="47">
          <cell r="Z47">
            <v>50000</v>
          </cell>
          <cell r="AA47">
            <v>0</v>
          </cell>
          <cell r="AB47">
            <v>-200000</v>
          </cell>
          <cell r="AD47">
            <v>150000</v>
          </cell>
          <cell r="AG47" t="str">
            <v>Split</v>
          </cell>
          <cell r="AH47" t="str">
            <v>Innovation</v>
          </cell>
          <cell r="AO47" t="str">
            <v>COULD</v>
          </cell>
        </row>
        <row r="48">
          <cell r="Z48">
            <v>47135</v>
          </cell>
          <cell r="AA48">
            <v>226248</v>
          </cell>
          <cell r="AB48">
            <v>37708</v>
          </cell>
          <cell r="AD48">
            <v>141405</v>
          </cell>
          <cell r="AG48" t="str">
            <v>Wholesale</v>
          </cell>
          <cell r="AH48" t="str">
            <v>Optimisation</v>
          </cell>
          <cell r="AO48" t="str">
            <v>COULD</v>
          </cell>
        </row>
        <row r="49">
          <cell r="Z49">
            <v>111250</v>
          </cell>
          <cell r="AA49">
            <v>192500.00000000003</v>
          </cell>
          <cell r="AB49">
            <v>17500.000000000029</v>
          </cell>
          <cell r="AD49">
            <v>63750</v>
          </cell>
          <cell r="AG49" t="str">
            <v>Split</v>
          </cell>
          <cell r="AH49" t="str">
            <v xml:space="preserve">Resiliency </v>
          </cell>
          <cell r="AO49" t="str">
            <v>MUST</v>
          </cell>
        </row>
        <row r="50">
          <cell r="Z50">
            <v>25000</v>
          </cell>
          <cell r="AA50">
            <v>120000</v>
          </cell>
          <cell r="AB50">
            <v>20000</v>
          </cell>
          <cell r="AD50">
            <v>75000</v>
          </cell>
          <cell r="AG50" t="str">
            <v>Wholesale</v>
          </cell>
          <cell r="AH50" t="str">
            <v>Data</v>
          </cell>
          <cell r="AO50" t="str">
            <v>WONT</v>
          </cell>
        </row>
        <row r="51">
          <cell r="Z51">
            <v>43750</v>
          </cell>
          <cell r="AA51">
            <v>192500.00000000003</v>
          </cell>
          <cell r="AB51">
            <v>17500.000000000029</v>
          </cell>
          <cell r="AD51">
            <v>131250</v>
          </cell>
          <cell r="AG51" t="str">
            <v>Split</v>
          </cell>
          <cell r="AH51" t="str">
            <v>Optimisation</v>
          </cell>
          <cell r="AO51" t="str">
            <v>MUST</v>
          </cell>
        </row>
        <row r="52">
          <cell r="Z52">
            <v>25000</v>
          </cell>
          <cell r="AA52">
            <v>120000</v>
          </cell>
          <cell r="AB52">
            <v>20000</v>
          </cell>
          <cell r="AD52">
            <v>75000</v>
          </cell>
          <cell r="AG52" t="str">
            <v>Wholesale</v>
          </cell>
          <cell r="AO52" t="str">
            <v>WONT</v>
          </cell>
        </row>
        <row r="53">
          <cell r="Z53">
            <v>43750</v>
          </cell>
          <cell r="AA53">
            <v>244999.99999999997</v>
          </cell>
          <cell r="AB53">
            <v>69999.999999999971</v>
          </cell>
          <cell r="AD53">
            <v>131250</v>
          </cell>
          <cell r="AG53" t="str">
            <v>CR</v>
          </cell>
          <cell r="AH53" t="str">
            <v>Customer</v>
          </cell>
          <cell r="AO53" t="str">
            <v>MUST</v>
          </cell>
        </row>
        <row r="54">
          <cell r="Z54">
            <v>43750</v>
          </cell>
          <cell r="AA54">
            <v>192500.00000000003</v>
          </cell>
          <cell r="AB54">
            <v>17500.000000000029</v>
          </cell>
          <cell r="AD54">
            <v>131250</v>
          </cell>
          <cell r="AG54" t="str">
            <v>Split</v>
          </cell>
          <cell r="AH54" t="str">
            <v>Data</v>
          </cell>
          <cell r="AO54" t="str">
            <v>SHOULD</v>
          </cell>
        </row>
        <row r="55">
          <cell r="Z55">
            <v>43750</v>
          </cell>
          <cell r="AA55">
            <v>192500.00000000003</v>
          </cell>
          <cell r="AB55">
            <v>17500.000000000029</v>
          </cell>
          <cell r="AD55">
            <v>131250</v>
          </cell>
          <cell r="AG55" t="str">
            <v>Wholesale</v>
          </cell>
          <cell r="AH55" t="str">
            <v>Optimisation</v>
          </cell>
          <cell r="AO55" t="str">
            <v>TBC</v>
          </cell>
        </row>
        <row r="56">
          <cell r="Z56">
            <v>43750</v>
          </cell>
          <cell r="AA56">
            <v>192500.00000000003</v>
          </cell>
          <cell r="AB56">
            <v>17500.000000000029</v>
          </cell>
          <cell r="AD56">
            <v>131250</v>
          </cell>
          <cell r="AG56" t="str">
            <v>Wholesale</v>
          </cell>
          <cell r="AH56" t="str">
            <v>Innovation</v>
          </cell>
          <cell r="AO56" t="str">
            <v>COULD</v>
          </cell>
        </row>
        <row r="57">
          <cell r="Z57">
            <v>0</v>
          </cell>
          <cell r="AA57">
            <v>180000</v>
          </cell>
          <cell r="AB57">
            <v>30000</v>
          </cell>
          <cell r="AD57">
            <v>150000</v>
          </cell>
          <cell r="AG57" t="str">
            <v>Wholesale</v>
          </cell>
          <cell r="AH57" t="str">
            <v>Optimisation</v>
          </cell>
          <cell r="AO57" t="str">
            <v>COULD</v>
          </cell>
        </row>
        <row r="58">
          <cell r="Z58">
            <v>35700</v>
          </cell>
          <cell r="AA58">
            <v>171360</v>
          </cell>
          <cell r="AB58">
            <v>28560</v>
          </cell>
          <cell r="AD58">
            <v>107100</v>
          </cell>
          <cell r="AG58" t="str">
            <v>CR</v>
          </cell>
          <cell r="AH58" t="str">
            <v>Customer</v>
          </cell>
          <cell r="AO58" t="str">
            <v>MUST</v>
          </cell>
        </row>
        <row r="59">
          <cell r="Z59">
            <v>45000</v>
          </cell>
          <cell r="AA59">
            <v>150000</v>
          </cell>
          <cell r="AB59">
            <v>25000</v>
          </cell>
          <cell r="AD59">
            <v>80000</v>
          </cell>
          <cell r="AG59" t="str">
            <v>CR</v>
          </cell>
          <cell r="AH59" t="str">
            <v>Customer</v>
          </cell>
          <cell r="AO59" t="str">
            <v>SHOULD</v>
          </cell>
        </row>
        <row r="60">
          <cell r="Z60">
            <v>42117</v>
          </cell>
          <cell r="AA60">
            <v>150000</v>
          </cell>
          <cell r="AB60">
            <v>42075</v>
          </cell>
          <cell r="AD60">
            <v>65808</v>
          </cell>
          <cell r="AG60" t="str">
            <v>Wholesale</v>
          </cell>
          <cell r="AH60" t="str">
            <v>Optimisation</v>
          </cell>
          <cell r="AO60" t="str">
            <v>SHOULD</v>
          </cell>
        </row>
        <row r="61">
          <cell r="AA61">
            <v>0</v>
          </cell>
          <cell r="AB61">
            <v>-100800</v>
          </cell>
          <cell r="AD61">
            <v>100800</v>
          </cell>
          <cell r="AG61" t="str">
            <v>Wholesale</v>
          </cell>
          <cell r="AH61" t="str">
            <v>Optimisation</v>
          </cell>
          <cell r="AO61" t="str">
            <v>TBC</v>
          </cell>
        </row>
        <row r="62">
          <cell r="Z62">
            <v>0</v>
          </cell>
          <cell r="AA62">
            <v>120000</v>
          </cell>
          <cell r="AB62">
            <v>20000</v>
          </cell>
          <cell r="AD62">
            <v>100000</v>
          </cell>
          <cell r="AG62" t="str">
            <v>Wholesale</v>
          </cell>
          <cell r="AH62" t="str">
            <v>Data</v>
          </cell>
          <cell r="AO62" t="str">
            <v>MUST</v>
          </cell>
        </row>
        <row r="63">
          <cell r="Z63">
            <v>16500</v>
          </cell>
          <cell r="AA63">
            <v>72600</v>
          </cell>
          <cell r="AB63">
            <v>6600</v>
          </cell>
          <cell r="AD63">
            <v>49500</v>
          </cell>
          <cell r="AG63" t="str">
            <v>Wholesale</v>
          </cell>
          <cell r="AH63" t="str">
            <v>Optimisation</v>
          </cell>
          <cell r="AO63" t="str">
            <v>WONT</v>
          </cell>
        </row>
        <row r="64">
          <cell r="Z64">
            <v>25000</v>
          </cell>
          <cell r="AA64">
            <v>140000</v>
          </cell>
          <cell r="AB64">
            <v>40000</v>
          </cell>
          <cell r="AD64">
            <v>75000</v>
          </cell>
          <cell r="AG64" t="str">
            <v>CR</v>
          </cell>
          <cell r="AH64" t="str">
            <v>Customer</v>
          </cell>
          <cell r="AO64" t="str">
            <v>MUST</v>
          </cell>
        </row>
        <row r="65">
          <cell r="Z65">
            <v>14162.5</v>
          </cell>
          <cell r="AA65">
            <v>62315.000000000007</v>
          </cell>
          <cell r="AB65">
            <v>5665.0000000000073</v>
          </cell>
          <cell r="AD65">
            <v>42487.5</v>
          </cell>
          <cell r="AG65" t="str">
            <v>Wholesale</v>
          </cell>
          <cell r="AH65" t="str">
            <v>Optimisation</v>
          </cell>
          <cell r="AO65" t="str">
            <v>WONT</v>
          </cell>
        </row>
        <row r="66">
          <cell r="Z66">
            <v>25000</v>
          </cell>
          <cell r="AA66">
            <v>120000</v>
          </cell>
          <cell r="AB66">
            <v>20000</v>
          </cell>
          <cell r="AD66">
            <v>75000</v>
          </cell>
          <cell r="AG66" t="str">
            <v>Wholesale</v>
          </cell>
          <cell r="AH66" t="str">
            <v>Innovation</v>
          </cell>
          <cell r="AO66" t="str">
            <v>COULD</v>
          </cell>
        </row>
        <row r="67">
          <cell r="Z67">
            <v>25000</v>
          </cell>
          <cell r="AA67">
            <v>120000</v>
          </cell>
          <cell r="AB67">
            <v>20000</v>
          </cell>
          <cell r="AD67">
            <v>75000</v>
          </cell>
          <cell r="AG67" t="str">
            <v>Wholesale</v>
          </cell>
          <cell r="AH67" t="str">
            <v>Optimisation</v>
          </cell>
          <cell r="AO67" t="str">
            <v>SHOULD</v>
          </cell>
        </row>
        <row r="68">
          <cell r="Z68">
            <v>25000</v>
          </cell>
          <cell r="AA68">
            <v>120000</v>
          </cell>
          <cell r="AB68">
            <v>20000</v>
          </cell>
          <cell r="AD68">
            <v>75000</v>
          </cell>
          <cell r="AG68" t="str">
            <v>Split</v>
          </cell>
          <cell r="AH68" t="str">
            <v>Customer</v>
          </cell>
          <cell r="AO68" t="str">
            <v>MUST</v>
          </cell>
        </row>
        <row r="69">
          <cell r="Z69">
            <v>25000</v>
          </cell>
          <cell r="AA69">
            <v>0</v>
          </cell>
          <cell r="AB69">
            <v>-100000</v>
          </cell>
          <cell r="AD69">
            <v>75000</v>
          </cell>
          <cell r="AG69" t="str">
            <v>Split</v>
          </cell>
          <cell r="AH69" t="str">
            <v>Customer</v>
          </cell>
          <cell r="AO69" t="str">
            <v>COULD</v>
          </cell>
        </row>
        <row r="70">
          <cell r="Z70">
            <v>25000</v>
          </cell>
          <cell r="AA70">
            <v>0</v>
          </cell>
          <cell r="AB70">
            <v>-100000</v>
          </cell>
          <cell r="AD70">
            <v>75000</v>
          </cell>
          <cell r="AG70" t="str">
            <v>Split</v>
          </cell>
          <cell r="AH70" t="str">
            <v>Customer</v>
          </cell>
          <cell r="AO70" t="str">
            <v>COULD</v>
          </cell>
        </row>
        <row r="71">
          <cell r="Z71">
            <v>25000</v>
          </cell>
          <cell r="AA71">
            <v>0</v>
          </cell>
          <cell r="AB71">
            <v>-100000</v>
          </cell>
          <cell r="AD71">
            <v>75000</v>
          </cell>
          <cell r="AG71" t="str">
            <v>Split</v>
          </cell>
          <cell r="AH71" t="str">
            <v>Customer</v>
          </cell>
          <cell r="AO71" t="str">
            <v>COULD</v>
          </cell>
        </row>
        <row r="72">
          <cell r="Z72">
            <v>6250</v>
          </cell>
          <cell r="AA72">
            <v>30000</v>
          </cell>
          <cell r="AB72">
            <v>5000</v>
          </cell>
          <cell r="AD72">
            <v>18750</v>
          </cell>
          <cell r="AG72" t="str">
            <v>Split</v>
          </cell>
          <cell r="AH72" t="str">
            <v xml:space="preserve">Resiliency </v>
          </cell>
          <cell r="AO72" t="str">
            <v>WONT</v>
          </cell>
        </row>
        <row r="73"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G73" t="str">
            <v>Split</v>
          </cell>
          <cell r="AO73" t="str">
            <v>WONT</v>
          </cell>
        </row>
        <row r="74">
          <cell r="AA74">
            <v>96360</v>
          </cell>
          <cell r="AB74">
            <v>16060</v>
          </cell>
          <cell r="AD74">
            <v>80300</v>
          </cell>
          <cell r="AG74" t="str">
            <v>CR</v>
          </cell>
          <cell r="AH74" t="str">
            <v>Customer</v>
          </cell>
          <cell r="AO74" t="str">
            <v>TBC</v>
          </cell>
        </row>
        <row r="75">
          <cell r="Z75">
            <v>19635</v>
          </cell>
          <cell r="AA75">
            <v>86394</v>
          </cell>
          <cell r="AB75">
            <v>7854</v>
          </cell>
          <cell r="AD75">
            <v>58905</v>
          </cell>
          <cell r="AG75" t="str">
            <v>Wholesale</v>
          </cell>
          <cell r="AH75" t="str">
            <v>Optimisation</v>
          </cell>
          <cell r="AO75" t="str">
            <v>SHOULD</v>
          </cell>
        </row>
        <row r="76">
          <cell r="Z76">
            <v>19635</v>
          </cell>
          <cell r="AA76">
            <v>86394</v>
          </cell>
          <cell r="AB76">
            <v>7854</v>
          </cell>
          <cell r="AD76">
            <v>58905</v>
          </cell>
          <cell r="AG76" t="str">
            <v>Wholesale</v>
          </cell>
          <cell r="AH76" t="str">
            <v>Optimisation</v>
          </cell>
          <cell r="AO76" t="str">
            <v>SHOULD</v>
          </cell>
        </row>
        <row r="77">
          <cell r="Z77">
            <v>19635</v>
          </cell>
          <cell r="AA77">
            <v>86394</v>
          </cell>
          <cell r="AB77">
            <v>7854</v>
          </cell>
          <cell r="AD77">
            <v>58905</v>
          </cell>
          <cell r="AG77" t="str">
            <v>Wholesale</v>
          </cell>
          <cell r="AH77" t="str">
            <v>Optimisation</v>
          </cell>
          <cell r="AO77" t="str">
            <v>SHOULD</v>
          </cell>
        </row>
        <row r="78">
          <cell r="Z78">
            <v>19635</v>
          </cell>
          <cell r="AA78">
            <v>86394</v>
          </cell>
          <cell r="AB78">
            <v>7854</v>
          </cell>
          <cell r="AD78">
            <v>58905</v>
          </cell>
          <cell r="AG78" t="str">
            <v>Wholesale</v>
          </cell>
          <cell r="AH78" t="str">
            <v>Optimisation</v>
          </cell>
          <cell r="AO78" t="str">
            <v>SHOULD</v>
          </cell>
        </row>
        <row r="79">
          <cell r="AA79">
            <v>0</v>
          </cell>
          <cell r="AB79">
            <v>-78540</v>
          </cell>
          <cell r="AD79">
            <v>78540</v>
          </cell>
          <cell r="AG79" t="str">
            <v>Wholesale</v>
          </cell>
          <cell r="AH79" t="str">
            <v>Optimisation</v>
          </cell>
          <cell r="AO79" t="str">
            <v>SHOULD</v>
          </cell>
        </row>
        <row r="80">
          <cell r="Z80">
            <v>18900</v>
          </cell>
          <cell r="AA80">
            <v>90720</v>
          </cell>
          <cell r="AB80">
            <v>15120</v>
          </cell>
          <cell r="AD80">
            <v>56700</v>
          </cell>
          <cell r="AG80" t="str">
            <v>Wholesale</v>
          </cell>
          <cell r="AH80" t="str">
            <v>Data</v>
          </cell>
          <cell r="AO80" t="str">
            <v>MUST</v>
          </cell>
        </row>
        <row r="81">
          <cell r="Z81">
            <v>0</v>
          </cell>
          <cell r="AA81">
            <v>0</v>
          </cell>
          <cell r="AB81">
            <v>0</v>
          </cell>
          <cell r="AD81">
            <v>0</v>
          </cell>
          <cell r="AG81" t="str">
            <v>Split</v>
          </cell>
          <cell r="AO81" t="str">
            <v>WONT</v>
          </cell>
        </row>
        <row r="82"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G82" t="str">
            <v>Split</v>
          </cell>
          <cell r="AO82" t="str">
            <v>WONT</v>
          </cell>
        </row>
        <row r="83">
          <cell r="Z83">
            <v>0</v>
          </cell>
          <cell r="AA83">
            <v>0</v>
          </cell>
          <cell r="AB83">
            <v>0</v>
          </cell>
          <cell r="AD83">
            <v>0</v>
          </cell>
          <cell r="AG83" t="str">
            <v>Split</v>
          </cell>
          <cell r="AO83" t="str">
            <v>WONT</v>
          </cell>
        </row>
        <row r="84">
          <cell r="Z84">
            <v>18600</v>
          </cell>
          <cell r="AA84">
            <v>89280</v>
          </cell>
          <cell r="AB84">
            <v>14880</v>
          </cell>
          <cell r="AD84">
            <v>55800</v>
          </cell>
          <cell r="AG84" t="str">
            <v>Wholesale</v>
          </cell>
          <cell r="AH84" t="str">
            <v>Optimisation</v>
          </cell>
          <cell r="AO84" t="str">
            <v>SHOULD</v>
          </cell>
        </row>
        <row r="85">
          <cell r="AA85">
            <v>0</v>
          </cell>
          <cell r="AB85">
            <v>-70000</v>
          </cell>
          <cell r="AD85">
            <v>70000</v>
          </cell>
          <cell r="AG85" t="str">
            <v>Wholesale</v>
          </cell>
          <cell r="AH85" t="str">
            <v>Optimisation</v>
          </cell>
          <cell r="AO85" t="str">
            <v>TBC</v>
          </cell>
        </row>
        <row r="86">
          <cell r="AA86">
            <v>0</v>
          </cell>
          <cell r="AB86">
            <v>-69300</v>
          </cell>
          <cell r="AD86">
            <v>69300</v>
          </cell>
          <cell r="AG86" t="str">
            <v>Wholesale</v>
          </cell>
          <cell r="AH86" t="str">
            <v>Data</v>
          </cell>
          <cell r="AO86" t="str">
            <v>SHOULD</v>
          </cell>
        </row>
        <row r="87">
          <cell r="Z87">
            <v>10000</v>
          </cell>
          <cell r="AA87">
            <v>100000</v>
          </cell>
          <cell r="AB87">
            <v>40000</v>
          </cell>
          <cell r="AD87">
            <v>50000</v>
          </cell>
          <cell r="AG87" t="str">
            <v>Wholesale</v>
          </cell>
          <cell r="AH87" t="str">
            <v>Data</v>
          </cell>
          <cell r="AO87" t="str">
            <v>COULD</v>
          </cell>
        </row>
        <row r="88">
          <cell r="Z88">
            <v>27500</v>
          </cell>
          <cell r="AA88">
            <v>55000.000000000007</v>
          </cell>
          <cell r="AB88">
            <v>5000.0000000000073</v>
          </cell>
          <cell r="AD88">
            <v>22500</v>
          </cell>
          <cell r="AG88" t="str">
            <v>Split</v>
          </cell>
          <cell r="AH88" t="str">
            <v xml:space="preserve">Resiliency </v>
          </cell>
          <cell r="AO88" t="str">
            <v>COULD</v>
          </cell>
        </row>
        <row r="89">
          <cell r="Z89">
            <v>12500</v>
          </cell>
          <cell r="AA89">
            <v>55000.000000000007</v>
          </cell>
          <cell r="AB89">
            <v>5000.0000000000073</v>
          </cell>
          <cell r="AD89">
            <v>37500</v>
          </cell>
          <cell r="AG89" t="str">
            <v>Split</v>
          </cell>
          <cell r="AH89" t="str">
            <v>Data</v>
          </cell>
          <cell r="AO89" t="str">
            <v>SHOULD</v>
          </cell>
        </row>
        <row r="90">
          <cell r="Z90">
            <v>12500</v>
          </cell>
          <cell r="AA90">
            <v>0</v>
          </cell>
          <cell r="AB90">
            <v>-50000</v>
          </cell>
          <cell r="AD90">
            <v>37500</v>
          </cell>
          <cell r="AG90" t="str">
            <v>Wholesale</v>
          </cell>
          <cell r="AH90" t="str">
            <v>Innovation</v>
          </cell>
          <cell r="AO90" t="str">
            <v>COULD</v>
          </cell>
        </row>
        <row r="91">
          <cell r="Z91">
            <v>12500</v>
          </cell>
          <cell r="AA91">
            <v>55000.000000000007</v>
          </cell>
          <cell r="AB91">
            <v>5000.0000000000073</v>
          </cell>
          <cell r="AD91">
            <v>37500</v>
          </cell>
          <cell r="AG91" t="str">
            <v>Split</v>
          </cell>
          <cell r="AH91" t="str">
            <v xml:space="preserve">Resiliency </v>
          </cell>
          <cell r="AO91" t="str">
            <v>MUST</v>
          </cell>
        </row>
        <row r="92">
          <cell r="AA92">
            <v>0</v>
          </cell>
          <cell r="AB92">
            <v>0</v>
          </cell>
          <cell r="AD92">
            <v>0</v>
          </cell>
          <cell r="AG92" t="str">
            <v>Split</v>
          </cell>
          <cell r="AO92" t="str">
            <v>WONT</v>
          </cell>
        </row>
        <row r="93">
          <cell r="AA93">
            <v>0</v>
          </cell>
          <cell r="AB93">
            <v>0</v>
          </cell>
          <cell r="AD93">
            <v>0</v>
          </cell>
          <cell r="AG93" t="str">
            <v>Split</v>
          </cell>
          <cell r="AO93" t="str">
            <v xml:space="preserve">WONT </v>
          </cell>
        </row>
        <row r="94">
          <cell r="AA94">
            <v>244999.99999999997</v>
          </cell>
          <cell r="AB94">
            <v>69999.999999999971</v>
          </cell>
          <cell r="AD94">
            <v>175000</v>
          </cell>
          <cell r="AG94" t="str">
            <v>Split</v>
          </cell>
          <cell r="AO94" t="str">
            <v>WONT</v>
          </cell>
        </row>
        <row r="95">
          <cell r="AA95">
            <v>192500.00000000003</v>
          </cell>
          <cell r="AB95">
            <v>17500.000000000029</v>
          </cell>
          <cell r="AD95">
            <v>175000</v>
          </cell>
          <cell r="AG95" t="str">
            <v>Split</v>
          </cell>
          <cell r="AO95" t="str">
            <v>WONT</v>
          </cell>
        </row>
        <row r="96">
          <cell r="AA96">
            <v>244999.99999999997</v>
          </cell>
          <cell r="AB96">
            <v>69999.999999999971</v>
          </cell>
          <cell r="AD96">
            <v>175000</v>
          </cell>
          <cell r="AG96" t="str">
            <v>Split</v>
          </cell>
          <cell r="AO96" t="str">
            <v>WONT</v>
          </cell>
        </row>
        <row r="97">
          <cell r="AA97">
            <v>0</v>
          </cell>
          <cell r="AB97">
            <v>0</v>
          </cell>
          <cell r="AD97">
            <v>0</v>
          </cell>
          <cell r="AG97" t="str">
            <v>Wholesale</v>
          </cell>
          <cell r="AO97" t="str">
            <v>WONT</v>
          </cell>
        </row>
        <row r="98">
          <cell r="AA98">
            <v>70000</v>
          </cell>
          <cell r="AB98">
            <v>20000</v>
          </cell>
          <cell r="AD98">
            <v>50000</v>
          </cell>
          <cell r="AG98" t="str">
            <v>Split</v>
          </cell>
          <cell r="AO98" t="str">
            <v>WONT</v>
          </cell>
        </row>
        <row r="99">
          <cell r="AA99">
            <v>0</v>
          </cell>
          <cell r="AB99">
            <v>-175000</v>
          </cell>
          <cell r="AD99">
            <v>175000</v>
          </cell>
          <cell r="AG99" t="str">
            <v>CR</v>
          </cell>
          <cell r="AH99" t="str">
            <v>Customer</v>
          </cell>
          <cell r="AO99" t="str">
            <v>WONT</v>
          </cell>
        </row>
        <row r="100">
          <cell r="AA100">
            <v>244999.99999999997</v>
          </cell>
          <cell r="AB100">
            <v>69999.999999999971</v>
          </cell>
          <cell r="AD100">
            <v>175000</v>
          </cell>
          <cell r="AG100" t="str">
            <v>Split</v>
          </cell>
          <cell r="AO100" t="str">
            <v>WONT</v>
          </cell>
        </row>
        <row r="101">
          <cell r="AA101">
            <v>70000</v>
          </cell>
          <cell r="AB101">
            <v>20000</v>
          </cell>
          <cell r="AD101">
            <v>50000</v>
          </cell>
          <cell r="AG101" t="str">
            <v>Split</v>
          </cell>
          <cell r="AO101" t="str">
            <v>WONT</v>
          </cell>
        </row>
        <row r="102">
          <cell r="AA102">
            <v>70000</v>
          </cell>
          <cell r="AB102">
            <v>20000</v>
          </cell>
          <cell r="AD102">
            <v>50000</v>
          </cell>
          <cell r="AG102" t="str">
            <v>Split</v>
          </cell>
          <cell r="AO102" t="str">
            <v>WONT</v>
          </cell>
        </row>
        <row r="103">
          <cell r="AA103">
            <v>60000</v>
          </cell>
          <cell r="AB103">
            <v>10000</v>
          </cell>
          <cell r="AD103">
            <v>50000</v>
          </cell>
          <cell r="AG103" t="str">
            <v>Split</v>
          </cell>
          <cell r="AO103" t="str">
            <v>WONT</v>
          </cell>
        </row>
        <row r="104">
          <cell r="AA104">
            <v>210000</v>
          </cell>
          <cell r="AB104">
            <v>35000</v>
          </cell>
          <cell r="AD104">
            <v>175000</v>
          </cell>
          <cell r="AG104" t="str">
            <v>Split</v>
          </cell>
          <cell r="AO104" t="str">
            <v>WONT</v>
          </cell>
        </row>
        <row r="105">
          <cell r="AA105">
            <v>0</v>
          </cell>
          <cell r="AB105">
            <v>0</v>
          </cell>
          <cell r="AD105">
            <v>0</v>
          </cell>
          <cell r="AG105" t="str">
            <v>Split</v>
          </cell>
          <cell r="AO105" t="str">
            <v>WONT</v>
          </cell>
        </row>
        <row r="106">
          <cell r="AA106">
            <v>60000</v>
          </cell>
          <cell r="AB106">
            <v>10000</v>
          </cell>
          <cell r="AD106">
            <v>50000</v>
          </cell>
          <cell r="AG106" t="str">
            <v>Split</v>
          </cell>
          <cell r="AO106" t="str">
            <v>WONT</v>
          </cell>
        </row>
        <row r="107">
          <cell r="AA107">
            <v>0</v>
          </cell>
          <cell r="AB107">
            <v>0</v>
          </cell>
          <cell r="AD107">
            <v>0</v>
          </cell>
          <cell r="AG107" t="str">
            <v>Wholesale</v>
          </cell>
          <cell r="AO107" t="str">
            <v>WONT</v>
          </cell>
        </row>
        <row r="108">
          <cell r="AA108">
            <v>0</v>
          </cell>
          <cell r="AB108">
            <v>0</v>
          </cell>
          <cell r="AD108">
            <v>0</v>
          </cell>
          <cell r="AG108" t="str">
            <v>CR</v>
          </cell>
          <cell r="AH108" t="str">
            <v>Customer</v>
          </cell>
          <cell r="AO108" t="str">
            <v>WONT</v>
          </cell>
        </row>
        <row r="109">
          <cell r="AA109">
            <v>0</v>
          </cell>
          <cell r="AB109">
            <v>-175000</v>
          </cell>
          <cell r="AD109">
            <v>175000</v>
          </cell>
          <cell r="AG109" t="str">
            <v>CR</v>
          </cell>
          <cell r="AH109" t="str">
            <v>Customer</v>
          </cell>
          <cell r="AO109" t="str">
            <v>WONT</v>
          </cell>
        </row>
        <row r="110">
          <cell r="AA110">
            <v>0</v>
          </cell>
          <cell r="AB110">
            <v>0</v>
          </cell>
          <cell r="AD110">
            <v>0</v>
          </cell>
          <cell r="AG110" t="str">
            <v>CR</v>
          </cell>
          <cell r="AH110" t="str">
            <v>Customer</v>
          </cell>
          <cell r="AO110" t="str">
            <v>WONT</v>
          </cell>
        </row>
        <row r="111">
          <cell r="AA111">
            <v>0</v>
          </cell>
          <cell r="AB111">
            <v>0</v>
          </cell>
          <cell r="AD111">
            <v>0</v>
          </cell>
          <cell r="AG111" t="str">
            <v>Split</v>
          </cell>
          <cell r="AO111" t="str">
            <v>WONT</v>
          </cell>
        </row>
        <row r="112">
          <cell r="AA112">
            <v>0</v>
          </cell>
          <cell r="AB112">
            <v>0</v>
          </cell>
          <cell r="AD112">
            <v>0</v>
          </cell>
          <cell r="AG112" t="str">
            <v>Split</v>
          </cell>
          <cell r="AO112" t="str">
            <v>WONT</v>
          </cell>
        </row>
        <row r="113">
          <cell r="AA113">
            <v>60000</v>
          </cell>
          <cell r="AB113">
            <v>10000</v>
          </cell>
          <cell r="AD113">
            <v>50000</v>
          </cell>
          <cell r="AG113" t="str">
            <v>Split</v>
          </cell>
          <cell r="AO113" t="str">
            <v>WONT</v>
          </cell>
        </row>
        <row r="114">
          <cell r="AA114">
            <v>0</v>
          </cell>
          <cell r="AB114">
            <v>0</v>
          </cell>
          <cell r="AD114">
            <v>0</v>
          </cell>
          <cell r="AG114" t="str">
            <v>Split</v>
          </cell>
          <cell r="AO114" t="str">
            <v>WONT</v>
          </cell>
        </row>
        <row r="115">
          <cell r="AA115">
            <v>0</v>
          </cell>
          <cell r="AB115">
            <v>0</v>
          </cell>
          <cell r="AD115">
            <v>0</v>
          </cell>
          <cell r="AG115" t="str">
            <v>Wholesale</v>
          </cell>
          <cell r="AO115" t="str">
            <v>WONT</v>
          </cell>
        </row>
        <row r="116">
          <cell r="AA116">
            <v>0</v>
          </cell>
          <cell r="AB116">
            <v>0</v>
          </cell>
          <cell r="AD116">
            <v>0</v>
          </cell>
          <cell r="AG116" t="str">
            <v>CR</v>
          </cell>
          <cell r="AH116" t="str">
            <v>Customer</v>
          </cell>
          <cell r="AO116" t="str">
            <v xml:space="preserve">WONT </v>
          </cell>
        </row>
        <row r="117">
          <cell r="AA117">
            <v>0</v>
          </cell>
          <cell r="AB117">
            <v>0</v>
          </cell>
          <cell r="AD117">
            <v>0</v>
          </cell>
          <cell r="AG117" t="str">
            <v>Split</v>
          </cell>
          <cell r="AO117" t="str">
            <v>WONT</v>
          </cell>
        </row>
        <row r="118">
          <cell r="AA118">
            <v>60000</v>
          </cell>
          <cell r="AB118">
            <v>10000</v>
          </cell>
          <cell r="AD118">
            <v>50000</v>
          </cell>
          <cell r="AG118" t="str">
            <v>Split</v>
          </cell>
          <cell r="AO118" t="str">
            <v>WONT</v>
          </cell>
        </row>
        <row r="119">
          <cell r="AA119">
            <v>0</v>
          </cell>
          <cell r="AB119">
            <v>0</v>
          </cell>
          <cell r="AD119">
            <v>0</v>
          </cell>
          <cell r="AG119" t="str">
            <v>Wholesale</v>
          </cell>
          <cell r="AO119" t="str">
            <v>WONT</v>
          </cell>
        </row>
        <row r="120">
          <cell r="AA120">
            <v>0</v>
          </cell>
          <cell r="AB120">
            <v>0</v>
          </cell>
          <cell r="AD120">
            <v>0</v>
          </cell>
          <cell r="AG120" t="str">
            <v>Wholesale</v>
          </cell>
          <cell r="AO120" t="str">
            <v>WONT</v>
          </cell>
        </row>
        <row r="121">
          <cell r="AA121">
            <v>0</v>
          </cell>
          <cell r="AB121">
            <v>0</v>
          </cell>
          <cell r="AD121">
            <v>0</v>
          </cell>
          <cell r="AG121" t="str">
            <v>Wholesale</v>
          </cell>
          <cell r="AO121" t="str">
            <v>WONT</v>
          </cell>
        </row>
        <row r="122">
          <cell r="AA122">
            <v>250000</v>
          </cell>
          <cell r="AB122">
            <v>30000</v>
          </cell>
          <cell r="AD122">
            <v>220000</v>
          </cell>
          <cell r="AG122" t="str">
            <v>Wholesale</v>
          </cell>
          <cell r="AO122" t="str">
            <v>WONT</v>
          </cell>
        </row>
        <row r="123">
          <cell r="AA123">
            <v>0</v>
          </cell>
          <cell r="AB123">
            <v>-212080</v>
          </cell>
          <cell r="AD123">
            <v>212080</v>
          </cell>
          <cell r="AG123" t="str">
            <v>Wholesale</v>
          </cell>
          <cell r="AO123" t="str">
            <v>WONT</v>
          </cell>
        </row>
        <row r="124">
          <cell r="AA124">
            <v>0</v>
          </cell>
          <cell r="AB124">
            <v>-100800</v>
          </cell>
          <cell r="AD124">
            <v>100800</v>
          </cell>
          <cell r="AG124" t="str">
            <v>Wholesale</v>
          </cell>
          <cell r="AO124" t="str">
            <v>WONT</v>
          </cell>
        </row>
        <row r="125">
          <cell r="AA125">
            <v>0</v>
          </cell>
          <cell r="AB125">
            <v>-69300</v>
          </cell>
          <cell r="AD125">
            <v>69300</v>
          </cell>
          <cell r="AG125" t="str">
            <v>CR</v>
          </cell>
          <cell r="AH125" t="str">
            <v>Customer</v>
          </cell>
          <cell r="AO125" t="str">
            <v>WONT</v>
          </cell>
        </row>
        <row r="126">
          <cell r="AA126">
            <v>0</v>
          </cell>
          <cell r="AB126">
            <v>0</v>
          </cell>
          <cell r="AD126">
            <v>0</v>
          </cell>
          <cell r="AG126" t="str">
            <v>CR</v>
          </cell>
          <cell r="AH126" t="str">
            <v>Customer</v>
          </cell>
          <cell r="AO126" t="str">
            <v>WONT</v>
          </cell>
        </row>
        <row r="127">
          <cell r="AA127">
            <v>0</v>
          </cell>
          <cell r="AB127">
            <v>0</v>
          </cell>
          <cell r="AD127">
            <v>0</v>
          </cell>
          <cell r="AG127" t="str">
            <v>CR</v>
          </cell>
          <cell r="AH127" t="str">
            <v>Customer</v>
          </cell>
          <cell r="AO127" t="str">
            <v>WONT</v>
          </cell>
        </row>
        <row r="128">
          <cell r="AA128">
            <v>0</v>
          </cell>
          <cell r="AB128">
            <v>-22550</v>
          </cell>
          <cell r="AD128">
            <v>22550</v>
          </cell>
          <cell r="AG128" t="str">
            <v>CR</v>
          </cell>
          <cell r="AH128" t="str">
            <v>Customer</v>
          </cell>
          <cell r="AO128" t="str">
            <v>WONT</v>
          </cell>
        </row>
        <row r="129">
          <cell r="AA129">
            <v>0</v>
          </cell>
          <cell r="AB129">
            <v>0</v>
          </cell>
          <cell r="AD129">
            <v>0</v>
          </cell>
          <cell r="AG129" t="str">
            <v>CR</v>
          </cell>
          <cell r="AH129" t="str">
            <v>Customer</v>
          </cell>
          <cell r="AO129" t="str">
            <v>WONT</v>
          </cell>
        </row>
        <row r="130">
          <cell r="Z130">
            <v>12500</v>
          </cell>
          <cell r="AA130">
            <v>60000</v>
          </cell>
          <cell r="AB130">
            <v>10000</v>
          </cell>
          <cell r="AD130">
            <v>37500</v>
          </cell>
          <cell r="AG130" t="str">
            <v>Split</v>
          </cell>
          <cell r="AH130" t="str">
            <v>Optimisation</v>
          </cell>
          <cell r="AO130" t="str">
            <v>SHOULD</v>
          </cell>
        </row>
        <row r="131">
          <cell r="AA131">
            <v>0</v>
          </cell>
          <cell r="AB131">
            <v>0</v>
          </cell>
          <cell r="AD131">
            <v>0</v>
          </cell>
          <cell r="AG131" t="str">
            <v>CR</v>
          </cell>
          <cell r="AH131" t="str">
            <v>Customer</v>
          </cell>
          <cell r="AO131" t="str">
            <v>WONT</v>
          </cell>
        </row>
        <row r="132">
          <cell r="AA132">
            <v>0</v>
          </cell>
          <cell r="AB132">
            <v>-175000</v>
          </cell>
          <cell r="AD132">
            <v>175000</v>
          </cell>
          <cell r="AG132" t="str">
            <v>CR</v>
          </cell>
          <cell r="AH132" t="str">
            <v>Customer</v>
          </cell>
          <cell r="AO132" t="str">
            <v>WONT</v>
          </cell>
        </row>
        <row r="133">
          <cell r="AA133">
            <v>0</v>
          </cell>
          <cell r="AB133">
            <v>0</v>
          </cell>
          <cell r="AD133">
            <v>0</v>
          </cell>
          <cell r="AG133" t="str">
            <v>CR</v>
          </cell>
          <cell r="AH133" t="str">
            <v>Customer</v>
          </cell>
          <cell r="AO133" t="str">
            <v>WONT</v>
          </cell>
        </row>
        <row r="134">
          <cell r="AA134">
            <v>0</v>
          </cell>
          <cell r="AB134">
            <v>-124300</v>
          </cell>
          <cell r="AD134">
            <v>124300</v>
          </cell>
          <cell r="AG134" t="str">
            <v>CR</v>
          </cell>
          <cell r="AH134" t="str">
            <v>Customer</v>
          </cell>
          <cell r="AO134" t="str">
            <v>WONT</v>
          </cell>
        </row>
        <row r="135">
          <cell r="Z135">
            <v>12500</v>
          </cell>
          <cell r="AA135">
            <v>125000</v>
          </cell>
          <cell r="AB135">
            <v>75000</v>
          </cell>
          <cell r="AD135">
            <v>37500</v>
          </cell>
          <cell r="AG135" t="str">
            <v>Wholesale</v>
          </cell>
          <cell r="AH135" t="str">
            <v>Optimisation</v>
          </cell>
          <cell r="AO135" t="str">
            <v>MUST</v>
          </cell>
        </row>
        <row r="136">
          <cell r="AA136">
            <v>0</v>
          </cell>
          <cell r="AB136">
            <v>-46200</v>
          </cell>
          <cell r="AD136">
            <v>46200</v>
          </cell>
          <cell r="AG136" t="str">
            <v>Wholesale</v>
          </cell>
          <cell r="AH136" t="str">
            <v>Optimisation</v>
          </cell>
          <cell r="AO136" t="str">
            <v>TBC</v>
          </cell>
        </row>
        <row r="137">
          <cell r="AA137">
            <v>0</v>
          </cell>
          <cell r="AB137">
            <v>0</v>
          </cell>
          <cell r="AD137">
            <v>0</v>
          </cell>
          <cell r="AG137" t="str">
            <v>CR</v>
          </cell>
          <cell r="AH137" t="str">
            <v>Customer</v>
          </cell>
          <cell r="AO137" t="str">
            <v>WONT</v>
          </cell>
        </row>
        <row r="138">
          <cell r="AA138">
            <v>0</v>
          </cell>
          <cell r="AB138">
            <v>0</v>
          </cell>
          <cell r="AD138">
            <v>0</v>
          </cell>
          <cell r="AG138" t="str">
            <v>CR</v>
          </cell>
          <cell r="AH138" t="str">
            <v>Customer</v>
          </cell>
          <cell r="AO138" t="str">
            <v>WONT</v>
          </cell>
        </row>
        <row r="139">
          <cell r="AA139">
            <v>0</v>
          </cell>
          <cell r="AB139">
            <v>-75600</v>
          </cell>
          <cell r="AD139">
            <v>75600</v>
          </cell>
          <cell r="AG139" t="str">
            <v>Wholesale</v>
          </cell>
          <cell r="AO139" t="str">
            <v>WONT</v>
          </cell>
        </row>
        <row r="140">
          <cell r="Z140">
            <v>0</v>
          </cell>
          <cell r="AA140">
            <v>0</v>
          </cell>
          <cell r="AB140">
            <v>0</v>
          </cell>
          <cell r="AD140">
            <v>0</v>
          </cell>
          <cell r="AG140" t="str">
            <v>CR</v>
          </cell>
          <cell r="AH140" t="str">
            <v>Customer</v>
          </cell>
          <cell r="AO140" t="str">
            <v>MUST</v>
          </cell>
        </row>
        <row r="141">
          <cell r="Z141">
            <v>0</v>
          </cell>
          <cell r="AA141">
            <v>0</v>
          </cell>
          <cell r="AB141">
            <v>0</v>
          </cell>
          <cell r="AD141">
            <v>0</v>
          </cell>
          <cell r="AG141" t="str">
            <v>CR</v>
          </cell>
          <cell r="AH141" t="str">
            <v>Customer</v>
          </cell>
          <cell r="AO141" t="str">
            <v>MUST</v>
          </cell>
        </row>
        <row r="142">
          <cell r="AA142">
            <v>0</v>
          </cell>
          <cell r="AB142">
            <v>-188540</v>
          </cell>
          <cell r="AD142">
            <v>188540</v>
          </cell>
          <cell r="AG142" t="str">
            <v>Wholesale</v>
          </cell>
          <cell r="AO142" t="str">
            <v>WONT</v>
          </cell>
        </row>
        <row r="143">
          <cell r="AA143">
            <v>0</v>
          </cell>
          <cell r="AB143">
            <v>0</v>
          </cell>
          <cell r="AD143">
            <v>0</v>
          </cell>
          <cell r="AG143" t="str">
            <v>Split</v>
          </cell>
          <cell r="AO143" t="str">
            <v>WONT</v>
          </cell>
        </row>
        <row r="144">
          <cell r="AA144">
            <v>0</v>
          </cell>
          <cell r="AB144">
            <v>0</v>
          </cell>
          <cell r="AD144">
            <v>0</v>
          </cell>
          <cell r="AG144" t="str">
            <v>Split</v>
          </cell>
          <cell r="AO144" t="str">
            <v>WONT</v>
          </cell>
        </row>
        <row r="145">
          <cell r="Z145">
            <v>0</v>
          </cell>
          <cell r="AA145">
            <v>0</v>
          </cell>
          <cell r="AB145">
            <v>0</v>
          </cell>
          <cell r="AD145">
            <v>0</v>
          </cell>
          <cell r="AG145" t="str">
            <v>CR</v>
          </cell>
          <cell r="AH145" t="str">
            <v>Customer</v>
          </cell>
          <cell r="AO145" t="str">
            <v>SHOULD</v>
          </cell>
        </row>
        <row r="146">
          <cell r="AA146">
            <v>0</v>
          </cell>
          <cell r="AB146">
            <v>0</v>
          </cell>
          <cell r="AD146">
            <v>0</v>
          </cell>
          <cell r="AG146" t="str">
            <v>CR</v>
          </cell>
          <cell r="AH146" t="str">
            <v>Customer</v>
          </cell>
          <cell r="AO146" t="str">
            <v>TBC</v>
          </cell>
        </row>
        <row r="147">
          <cell r="AA147">
            <v>0</v>
          </cell>
          <cell r="AB147">
            <v>0</v>
          </cell>
          <cell r="AD147">
            <v>0</v>
          </cell>
          <cell r="AG147" t="str">
            <v>CR</v>
          </cell>
          <cell r="AH147" t="str">
            <v>Customer</v>
          </cell>
          <cell r="AO147" t="str">
            <v>TBC</v>
          </cell>
        </row>
        <row r="148">
          <cell r="AA148">
            <v>0</v>
          </cell>
          <cell r="AB148">
            <v>0</v>
          </cell>
          <cell r="AD148">
            <v>0</v>
          </cell>
          <cell r="AG148" t="str">
            <v>Wholesale</v>
          </cell>
          <cell r="AO148" t="str">
            <v>WONT</v>
          </cell>
        </row>
        <row r="149">
          <cell r="AA149">
            <v>0</v>
          </cell>
          <cell r="AB149">
            <v>0</v>
          </cell>
          <cell r="AD149">
            <v>0</v>
          </cell>
          <cell r="AG149" t="str">
            <v>CR</v>
          </cell>
          <cell r="AH149" t="str">
            <v>Customer</v>
          </cell>
          <cell r="AO149" t="str">
            <v>WONT</v>
          </cell>
        </row>
        <row r="150">
          <cell r="AA150">
            <v>0</v>
          </cell>
          <cell r="AB150">
            <v>0</v>
          </cell>
          <cell r="AD150">
            <v>0</v>
          </cell>
          <cell r="AG150" t="str">
            <v>CR</v>
          </cell>
          <cell r="AH150" t="str">
            <v>Customer</v>
          </cell>
          <cell r="AO150" t="str">
            <v>WONT</v>
          </cell>
        </row>
        <row r="151">
          <cell r="AA151">
            <v>0</v>
          </cell>
          <cell r="AB151">
            <v>0</v>
          </cell>
          <cell r="AD151">
            <v>0</v>
          </cell>
          <cell r="AG151" t="str">
            <v>Wholesale</v>
          </cell>
          <cell r="AO151" t="str">
            <v>WONT</v>
          </cell>
        </row>
        <row r="152">
          <cell r="AA152">
            <v>0</v>
          </cell>
          <cell r="AB152">
            <v>0</v>
          </cell>
          <cell r="AD152">
            <v>0</v>
          </cell>
          <cell r="AG152" t="str">
            <v>Wholesale</v>
          </cell>
          <cell r="AH152" t="str">
            <v>Optimisation</v>
          </cell>
          <cell r="AO152" t="str">
            <v>WONT</v>
          </cell>
        </row>
        <row r="153">
          <cell r="AA153">
            <v>0</v>
          </cell>
          <cell r="AB153">
            <v>0</v>
          </cell>
          <cell r="AD153">
            <v>0</v>
          </cell>
          <cell r="AG153" t="str">
            <v>Wholesale</v>
          </cell>
          <cell r="AH153" t="str">
            <v>Optimisation</v>
          </cell>
          <cell r="AO153" t="str">
            <v>TBC</v>
          </cell>
        </row>
        <row r="154">
          <cell r="AA154">
            <v>0</v>
          </cell>
          <cell r="AB154">
            <v>0</v>
          </cell>
          <cell r="AD154">
            <v>0</v>
          </cell>
          <cell r="AG154" t="str">
            <v>Wholesale</v>
          </cell>
          <cell r="AH154" t="str">
            <v>Innovation</v>
          </cell>
          <cell r="AO154" t="str">
            <v>COULD</v>
          </cell>
        </row>
        <row r="155">
          <cell r="AA155">
            <v>0</v>
          </cell>
          <cell r="AB155">
            <v>0</v>
          </cell>
          <cell r="AD155">
            <v>0</v>
          </cell>
          <cell r="AG155" t="str">
            <v>CR</v>
          </cell>
          <cell r="AH155" t="str">
            <v>Customer</v>
          </cell>
          <cell r="AO155" t="str">
            <v>WONT</v>
          </cell>
        </row>
        <row r="156">
          <cell r="AA156">
            <v>0</v>
          </cell>
          <cell r="AB156">
            <v>0</v>
          </cell>
          <cell r="AD156">
            <v>0</v>
          </cell>
          <cell r="AG156" t="str">
            <v>CR</v>
          </cell>
          <cell r="AH156" t="str">
            <v>Customer</v>
          </cell>
          <cell r="AO156" t="str">
            <v>WONT</v>
          </cell>
        </row>
        <row r="157">
          <cell r="AA157">
            <v>0</v>
          </cell>
          <cell r="AB157">
            <v>0</v>
          </cell>
          <cell r="AD157">
            <v>0</v>
          </cell>
          <cell r="AG157" t="str">
            <v>CR</v>
          </cell>
          <cell r="AH157" t="str">
            <v>Customer</v>
          </cell>
          <cell r="AO157" t="str">
            <v>WONT</v>
          </cell>
        </row>
        <row r="158">
          <cell r="AA158">
            <v>0</v>
          </cell>
          <cell r="AB158">
            <v>0</v>
          </cell>
          <cell r="AD158">
            <v>0</v>
          </cell>
          <cell r="AG158" t="str">
            <v>Split</v>
          </cell>
          <cell r="AH158" t="str">
            <v>Optimisation</v>
          </cell>
          <cell r="AO158" t="str">
            <v>WONT</v>
          </cell>
        </row>
        <row r="159">
          <cell r="AA159">
            <v>0</v>
          </cell>
          <cell r="AB159">
            <v>0</v>
          </cell>
          <cell r="AD159">
            <v>0</v>
          </cell>
          <cell r="AG159" t="str">
            <v>Split</v>
          </cell>
          <cell r="AH159" t="str">
            <v>Data</v>
          </cell>
          <cell r="AO159" t="str">
            <v>WONT</v>
          </cell>
        </row>
        <row r="160">
          <cell r="AA160">
            <v>0</v>
          </cell>
          <cell r="AB160">
            <v>0</v>
          </cell>
          <cell r="AD160">
            <v>0</v>
          </cell>
          <cell r="AG160" t="str">
            <v>Wholesale</v>
          </cell>
          <cell r="AO160" t="str">
            <v>WONT</v>
          </cell>
        </row>
        <row r="161">
          <cell r="AA161">
            <v>0</v>
          </cell>
          <cell r="AB161">
            <v>0</v>
          </cell>
          <cell r="AD161">
            <v>0</v>
          </cell>
          <cell r="AG161" t="str">
            <v>Wholesale</v>
          </cell>
          <cell r="AO161" t="str">
            <v>WONT</v>
          </cell>
        </row>
        <row r="162">
          <cell r="AA162">
            <v>0</v>
          </cell>
          <cell r="AB162">
            <v>-175000</v>
          </cell>
          <cell r="AD162">
            <v>175000</v>
          </cell>
          <cell r="AG162" t="str">
            <v>CR</v>
          </cell>
          <cell r="AH162" t="str">
            <v>Customer</v>
          </cell>
          <cell r="AO162" t="str">
            <v>WONT</v>
          </cell>
        </row>
        <row r="163">
          <cell r="AA163">
            <v>0</v>
          </cell>
          <cell r="AB163">
            <v>-4884100</v>
          </cell>
          <cell r="AD163">
            <v>4884100</v>
          </cell>
          <cell r="AG163" t="str">
            <v>CR</v>
          </cell>
          <cell r="AH163" t="str">
            <v>Customer</v>
          </cell>
          <cell r="AO163" t="str">
            <v>WONT</v>
          </cell>
        </row>
        <row r="164">
          <cell r="AA164">
            <v>0</v>
          </cell>
          <cell r="AB164">
            <v>0</v>
          </cell>
          <cell r="AD164">
            <v>0</v>
          </cell>
          <cell r="AG164" t="str">
            <v>Wholesale</v>
          </cell>
          <cell r="AH164" t="str">
            <v>Data</v>
          </cell>
          <cell r="AO164" t="str">
            <v>COULD</v>
          </cell>
        </row>
        <row r="165">
          <cell r="AA165">
            <v>0</v>
          </cell>
          <cell r="AB165">
            <v>0</v>
          </cell>
          <cell r="AD165">
            <v>0</v>
          </cell>
          <cell r="AG165" t="str">
            <v>CR</v>
          </cell>
          <cell r="AH165" t="str">
            <v>Customer</v>
          </cell>
          <cell r="AO165" t="str">
            <v>WONT</v>
          </cell>
        </row>
        <row r="166">
          <cell r="AA166">
            <v>0</v>
          </cell>
          <cell r="AB166">
            <v>0</v>
          </cell>
          <cell r="AD166">
            <v>0</v>
          </cell>
          <cell r="AG166" t="str">
            <v>CR</v>
          </cell>
          <cell r="AH166" t="str">
            <v>Customer</v>
          </cell>
          <cell r="AO166" t="str">
            <v>WONT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Presentation"/>
      <sheetName val="New Opex"/>
      <sheetName val="Efficiencies"/>
      <sheetName val="Budget 2002 - Amend for 2003"/>
      <sheetName val="Pay Cost 02 - Amend for 03"/>
      <sheetName val="Act HC"/>
      <sheetName val="CRITERIA1"/>
      <sheetName val="Instructions"/>
      <sheetName val="Summary"/>
      <sheetName val="Detail Codes"/>
      <sheetName val="Headcount"/>
      <sheetName val="810"/>
      <sheetName val="811"/>
      <sheetName val="812"/>
      <sheetName val="813"/>
      <sheetName val="814"/>
      <sheetName val="815"/>
      <sheetName val="838 "/>
      <sheetName val="839"/>
      <sheetName val="841 "/>
      <sheetName val="843"/>
      <sheetName val="845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>
        <row r="14">
          <cell r="B14" t="str">
            <v>ALL</v>
          </cell>
        </row>
        <row r="16">
          <cell r="B16" t="str">
            <v>GBP</v>
          </cell>
        </row>
        <row r="39">
          <cell r="B39" t="str">
            <v>Oracle Live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Template"/>
      <sheetName val="Data"/>
      <sheetName val="Revisions log"/>
      <sheetName val="Lists"/>
      <sheetName val="Sheet1"/>
    </sheetNames>
    <sheetDataSet>
      <sheetData sheetId="0" refreshError="1"/>
      <sheetData sheetId="1">
        <row r="55">
          <cell r="B55" t="str">
            <v>UK grid electricity</v>
          </cell>
        </row>
        <row r="56">
          <cell r="B56" t="str">
            <v>Renewables</v>
          </cell>
        </row>
        <row r="85">
          <cell r="B85" t="str">
            <v>Small petrol car, up to 1.4 litre engine</v>
          </cell>
        </row>
        <row r="86">
          <cell r="B86" t="str">
            <v>Small diesel car, up to 1.7 litre</v>
          </cell>
        </row>
        <row r="87">
          <cell r="B87" t="str">
            <v>Large petrol car, above 2.0 litres</v>
          </cell>
        </row>
        <row r="88">
          <cell r="B88" t="str">
            <v>Large diesel car, above 2.0 litres</v>
          </cell>
        </row>
        <row r="89">
          <cell r="B89" t="str">
            <v>Average petrol car</v>
          </cell>
        </row>
        <row r="90">
          <cell r="B90" t="str">
            <v>Average diesel car</v>
          </cell>
        </row>
        <row r="91">
          <cell r="B91" t="str">
            <v>Average LPG car</v>
          </cell>
        </row>
        <row r="92">
          <cell r="B92" t="str">
            <v>Average CNG car</v>
          </cell>
        </row>
        <row r="93">
          <cell r="B93" t="str">
            <v>Average car (unknown fuel)</v>
          </cell>
        </row>
        <row r="94">
          <cell r="B94" t="str">
            <v>Petrol van up to 3.5 tonnes</v>
          </cell>
        </row>
        <row r="95">
          <cell r="B95" t="str">
            <v>Diesel van (Class I), up to 1.305 tonnes</v>
          </cell>
        </row>
        <row r="96">
          <cell r="B96" t="str">
            <v>Diesel van (Class II), 1.305 to 1.74 tonnes</v>
          </cell>
        </row>
        <row r="97">
          <cell r="B97" t="str">
            <v>Diesel van (Class III), 1.74 to 3.5 tonnes</v>
          </cell>
        </row>
        <row r="98">
          <cell r="B98" t="str">
            <v>LPG van up to 3.5 tonnes</v>
          </cell>
        </row>
        <row r="99">
          <cell r="B99" t="str">
            <v>CNG van up to 3.5 tonnes</v>
          </cell>
        </row>
        <row r="100">
          <cell r="B100" t="str">
            <v>Average van up to 3.5 tonnes</v>
          </cell>
        </row>
        <row r="101">
          <cell r="B101" t="str">
            <v>Regular taxi</v>
          </cell>
        </row>
        <row r="102">
          <cell r="B102" t="str">
            <v>Black cab</v>
          </cell>
        </row>
        <row r="103">
          <cell r="B103" t="str">
            <v>Local bus</v>
          </cell>
        </row>
        <row r="104">
          <cell r="B104" t="str">
            <v>London bus</v>
          </cell>
        </row>
        <row r="105">
          <cell r="B105" t="str">
            <v>Average bus</v>
          </cell>
        </row>
        <row r="106">
          <cell r="B106" t="str">
            <v>Coach</v>
          </cell>
        </row>
        <row r="107">
          <cell r="B107" t="str">
            <v>Rail - National rail</v>
          </cell>
        </row>
        <row r="108">
          <cell r="B108" t="str">
            <v>Rail - Light rail and tram</v>
          </cell>
        </row>
        <row r="109">
          <cell r="B109" t="str">
            <v>Rail - London Underground</v>
          </cell>
        </row>
        <row r="721">
          <cell r="A721" t="str">
            <v>Borehole shaft</v>
          </cell>
        </row>
        <row r="722">
          <cell r="A722" t="str">
            <v>Chemical dosing</v>
          </cell>
        </row>
        <row r="723">
          <cell r="A723" t="str">
            <v>General building</v>
          </cell>
        </row>
        <row r="724">
          <cell r="A724" t="str">
            <v>Mains</v>
          </cell>
        </row>
        <row r="725">
          <cell r="A725" t="str">
            <v>Materials</v>
          </cell>
        </row>
        <row r="726">
          <cell r="A726" t="str">
            <v>Pipe</v>
          </cell>
        </row>
        <row r="727">
          <cell r="A727" t="str">
            <v>Pumping Stations</v>
          </cell>
        </row>
        <row r="728">
          <cell r="A728" t="str">
            <v>Road and fence</v>
          </cell>
        </row>
        <row r="729">
          <cell r="A729" t="str">
            <v>Tanks</v>
          </cell>
        </row>
        <row r="730">
          <cell r="A730" t="str">
            <v>Treatment building</v>
          </cell>
        </row>
        <row r="731">
          <cell r="A731" t="str">
            <v>Water Treatment Works</v>
          </cell>
        </row>
        <row r="732">
          <cell r="A732" t="str">
            <v>Own user calculation</v>
          </cell>
        </row>
        <row r="781">
          <cell r="B781" t="str">
            <v>Access Road</v>
          </cell>
        </row>
        <row r="782">
          <cell r="B782" t="str">
            <v>Fence</v>
          </cell>
        </row>
        <row r="832">
          <cell r="A832" t="str">
            <v>Car</v>
          </cell>
        </row>
        <row r="833">
          <cell r="A833" t="str">
            <v>Van</v>
          </cell>
        </row>
        <row r="834">
          <cell r="A834" t="str">
            <v>HGV</v>
          </cell>
        </row>
        <row r="835">
          <cell r="A835" t="str">
            <v>Public transport</v>
          </cell>
        </row>
        <row r="838">
          <cell r="A838" t="str">
            <v>Air stripping</v>
          </cell>
        </row>
        <row r="839">
          <cell r="A839" t="str">
            <v>Bisulphite &amp; SO2 dosing (dechlorination)</v>
          </cell>
        </row>
        <row r="840">
          <cell r="A840" t="str">
            <v>Calgon dosing</v>
          </cell>
        </row>
        <row r="841">
          <cell r="A841" t="str">
            <v>Chlorine gas dosing (disinfection)</v>
          </cell>
        </row>
        <row r="842">
          <cell r="A842" t="str">
            <v>Chlorine gas dosing (iron oxidation)</v>
          </cell>
        </row>
        <row r="843">
          <cell r="A843" t="str">
            <v>Clarification
(flotation or sedimentation)</v>
          </cell>
        </row>
        <row r="844">
          <cell r="A844" t="str">
            <v>Coagulent dosing (FeCl) + floculation</v>
          </cell>
        </row>
        <row r="845">
          <cell r="A845" t="str">
            <v>GAC filtration</v>
          </cell>
        </row>
        <row r="846">
          <cell r="A846" t="str">
            <v>KALSEP filtration</v>
          </cell>
        </row>
        <row r="847">
          <cell r="A847" t="str">
            <v>Nanofiltration</v>
          </cell>
        </row>
        <row r="848">
          <cell r="A848" t="str">
            <v>Nitrate Removal (biological)</v>
          </cell>
        </row>
        <row r="849">
          <cell r="A849" t="str">
            <v>Nitrate Removal (ion exchange)</v>
          </cell>
        </row>
        <row r="850">
          <cell r="A850" t="str">
            <v>Orthophosphoric acid dosing</v>
          </cell>
        </row>
        <row r="851">
          <cell r="A851" t="str">
            <v>OSEC: On-site electro-chlorination (disinfection)</v>
          </cell>
        </row>
        <row r="852">
          <cell r="A852" t="str">
            <v>Ozonation</v>
          </cell>
        </row>
        <row r="853">
          <cell r="A853" t="str">
            <v>pH final adjustment (caustic soda)</v>
          </cell>
        </row>
        <row r="854">
          <cell r="A854" t="str">
            <v>pH floculation adjustment (sulphuric acid)</v>
          </cell>
        </row>
        <row r="855">
          <cell r="A855" t="str">
            <v>Rapid Gravity Filtration (RGF)</v>
          </cell>
        </row>
        <row r="856">
          <cell r="A856" t="str">
            <v>Reverse Osmosis (brackish water)</v>
          </cell>
        </row>
        <row r="857">
          <cell r="A857" t="str">
            <v>Reverse Osmosis (sea water)</v>
          </cell>
        </row>
        <row r="858">
          <cell r="A858" t="str">
            <v>Slow Sand filtration</v>
          </cell>
        </row>
        <row r="859">
          <cell r="A859" t="str">
            <v>Sludge treatment</v>
          </cell>
        </row>
        <row r="860">
          <cell r="A860" t="str">
            <v>Sodium Hypochlorite dosing (disinfection)</v>
          </cell>
        </row>
        <row r="861">
          <cell r="A861" t="str">
            <v>Softening</v>
          </cell>
        </row>
        <row r="862">
          <cell r="A862" t="str">
            <v>UV Disinfection</v>
          </cell>
        </row>
        <row r="872">
          <cell r="A872" t="str">
            <v>Paper waste</v>
          </cell>
        </row>
        <row r="873">
          <cell r="A873" t="str">
            <v>Plastic waste</v>
          </cell>
        </row>
        <row r="874">
          <cell r="A874" t="str">
            <v>Metal waste</v>
          </cell>
        </row>
        <row r="875">
          <cell r="A875" t="str">
            <v>Construction waste</v>
          </cell>
        </row>
        <row r="876">
          <cell r="A876" t="str">
            <v>Commercial or industrial landfill waste</v>
          </cell>
        </row>
        <row r="877">
          <cell r="A877" t="str">
            <v>Scrap Metal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FD114"/>
  <sheetViews>
    <sheetView showGridLines="0" tabSelected="1" zoomScale="85" zoomScaleNormal="85" workbookViewId="0">
      <selection activeCell="G4" sqref="G4"/>
    </sheetView>
  </sheetViews>
  <sheetFormatPr defaultColWidth="9.109375" defaultRowHeight="13.2" outlineLevelRow="1" outlineLevelCol="1" x14ac:dyDescent="0.25"/>
  <cols>
    <col min="1" max="1" width="33.33203125" style="21" customWidth="1"/>
    <col min="2" max="6" width="7.21875" style="21" bestFit="1" customWidth="1"/>
    <col min="7" max="7" width="8.33203125" style="21" bestFit="1" customWidth="1"/>
    <col min="8" max="9" width="9.109375" style="21" hidden="1" customWidth="1" outlineLevel="1"/>
    <col min="10" max="10" width="9.109375" style="21" collapsed="1"/>
    <col min="11" max="11" width="37.88671875" style="21" customWidth="1"/>
    <col min="12" max="16" width="7.21875" style="21" bestFit="1" customWidth="1"/>
    <col min="17" max="17" width="8.33203125" style="21" bestFit="1" customWidth="1"/>
    <col min="18" max="18" width="7.109375" style="21" bestFit="1" customWidth="1"/>
    <col min="19" max="19" width="11.33203125" style="21" bestFit="1" customWidth="1"/>
    <col min="20" max="26" width="9.109375" style="21"/>
    <col min="27" max="27" width="7.109375" style="21" customWidth="1"/>
    <col min="28" max="16384" width="9.109375" style="21"/>
  </cols>
  <sheetData>
    <row r="2" spans="1:1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 t="s">
        <v>7</v>
      </c>
      <c r="J2" s="4"/>
      <c r="K2" s="1" t="s">
        <v>8</v>
      </c>
      <c r="L2" s="2" t="s">
        <v>1</v>
      </c>
      <c r="M2" s="2" t="s">
        <v>2</v>
      </c>
      <c r="N2" s="2" t="s">
        <v>3</v>
      </c>
      <c r="O2" s="2" t="s">
        <v>4</v>
      </c>
      <c r="P2" s="2" t="s">
        <v>5</v>
      </c>
      <c r="Q2" s="2" t="s">
        <v>6</v>
      </c>
    </row>
    <row r="3" spans="1:18" ht="6.75" customHeight="1" x14ac:dyDescent="0.25">
      <c r="A3" s="4"/>
      <c r="B3" s="4"/>
      <c r="C3" s="4"/>
      <c r="D3" s="4"/>
      <c r="E3" s="4"/>
      <c r="F3" s="4"/>
      <c r="G3" s="22"/>
      <c r="H3" s="4"/>
      <c r="I3" s="4"/>
      <c r="J3" s="4"/>
      <c r="K3" s="4"/>
      <c r="L3" s="4"/>
      <c r="M3" s="4"/>
      <c r="N3" s="4"/>
      <c r="O3" s="4"/>
      <c r="P3" s="4"/>
      <c r="Q3" s="22"/>
    </row>
    <row r="4" spans="1:18" ht="20.399999999999999" x14ac:dyDescent="0.25">
      <c r="A4" s="6" t="s">
        <v>36</v>
      </c>
      <c r="B4" s="35">
        <v>149.32623418158607</v>
      </c>
      <c r="C4" s="35">
        <v>148.982300330486</v>
      </c>
      <c r="D4" s="35">
        <v>147.46472201351054</v>
      </c>
      <c r="E4" s="35">
        <v>158.73555168630128</v>
      </c>
      <c r="F4" s="35">
        <v>154.4136445571483</v>
      </c>
      <c r="G4" s="36">
        <f>SUM(B4:F4)</f>
        <v>758.92245276903213</v>
      </c>
      <c r="H4" s="8"/>
      <c r="I4" s="37">
        <f>G4-Q4</f>
        <v>33.197616499999981</v>
      </c>
      <c r="J4" s="8"/>
      <c r="K4" s="6" t="s">
        <v>36</v>
      </c>
      <c r="L4" s="35">
        <v>142.86445268158607</v>
      </c>
      <c r="M4" s="35">
        <v>142.301555330486</v>
      </c>
      <c r="N4" s="35">
        <v>140.78183451351052</v>
      </c>
      <c r="O4" s="35">
        <v>152.05052168630127</v>
      </c>
      <c r="P4" s="35">
        <v>147.7264720571483</v>
      </c>
      <c r="Q4" s="38">
        <f>SUM(L4:P4)</f>
        <v>725.72483626903215</v>
      </c>
    </row>
    <row r="5" spans="1:18" ht="6.6" customHeight="1" x14ac:dyDescent="0.25">
      <c r="A5" s="8"/>
      <c r="B5" s="35"/>
      <c r="C5" s="35"/>
      <c r="D5" s="35"/>
      <c r="E5" s="35"/>
      <c r="F5" s="35"/>
      <c r="G5" s="36"/>
      <c r="H5" s="8"/>
      <c r="I5" s="37"/>
      <c r="J5" s="8"/>
      <c r="K5" s="8"/>
      <c r="L5" s="35"/>
      <c r="M5" s="35"/>
      <c r="N5" s="35"/>
      <c r="O5" s="35"/>
      <c r="P5" s="35"/>
      <c r="Q5" s="38"/>
    </row>
    <row r="6" spans="1:18" x14ac:dyDescent="0.25">
      <c r="A6" s="8" t="s">
        <v>34</v>
      </c>
      <c r="B6" s="35"/>
      <c r="C6" s="35"/>
      <c r="D6" s="35"/>
      <c r="E6" s="35"/>
      <c r="F6" s="35"/>
      <c r="G6" s="36"/>
      <c r="H6" s="8"/>
      <c r="I6" s="37"/>
      <c r="J6" s="8"/>
      <c r="K6" s="8" t="s">
        <v>34</v>
      </c>
      <c r="L6" s="35"/>
      <c r="M6" s="35"/>
      <c r="N6" s="35"/>
      <c r="O6" s="35"/>
      <c r="P6" s="35"/>
      <c r="Q6" s="38"/>
    </row>
    <row r="7" spans="1:18" x14ac:dyDescent="0.25">
      <c r="A7" s="10" t="s">
        <v>33</v>
      </c>
      <c r="B7" s="11">
        <v>12.669931</v>
      </c>
      <c r="C7" s="11">
        <v>14.608557599999997</v>
      </c>
      <c r="D7" s="11">
        <v>15.128557668000003</v>
      </c>
      <c r="E7" s="11">
        <v>17.128557667999999</v>
      </c>
      <c r="F7" s="11">
        <v>17.229890999999999</v>
      </c>
      <c r="G7" s="12">
        <f>SUM(B7:F7)</f>
        <v>76.765494935999996</v>
      </c>
      <c r="H7" s="5"/>
      <c r="I7" s="5"/>
      <c r="J7" s="8"/>
      <c r="K7" s="10" t="s">
        <v>33</v>
      </c>
      <c r="L7" s="13">
        <f>B7</f>
        <v>12.669931</v>
      </c>
      <c r="M7" s="13">
        <f>C7</f>
        <v>14.608557599999997</v>
      </c>
      <c r="N7" s="13">
        <f>D7</f>
        <v>15.128557668000003</v>
      </c>
      <c r="O7" s="13">
        <f>E7</f>
        <v>17.128557667999999</v>
      </c>
      <c r="P7" s="13">
        <f>F7</f>
        <v>17.229890999999999</v>
      </c>
      <c r="Q7" s="14">
        <f>SUM(L7:P7)</f>
        <v>76.765494935999996</v>
      </c>
    </row>
    <row r="8" spans="1:18" x14ac:dyDescent="0.25">
      <c r="A8" s="8" t="s">
        <v>35</v>
      </c>
      <c r="B8" s="35">
        <v>86.441849188720397</v>
      </c>
      <c r="C8" s="35">
        <v>73.497912977959132</v>
      </c>
      <c r="D8" s="35">
        <v>74.140460462042441</v>
      </c>
      <c r="E8" s="35">
        <v>55.890382030834701</v>
      </c>
      <c r="F8" s="35">
        <v>53.90818039797702</v>
      </c>
      <c r="G8" s="36">
        <f>SUM(B8:F8)</f>
        <v>343.87878505753372</v>
      </c>
      <c r="H8" s="8"/>
      <c r="I8" s="8"/>
      <c r="J8" s="8"/>
      <c r="K8" s="8" t="s">
        <v>35</v>
      </c>
      <c r="L8" s="35">
        <f>B8-L39</f>
        <v>81.882180688720396</v>
      </c>
      <c r="M8" s="35">
        <f>C8-M39</f>
        <v>68.870969977959135</v>
      </c>
      <c r="N8" s="35">
        <f>D8-N39</f>
        <v>69.513088962042445</v>
      </c>
      <c r="O8" s="35">
        <f>E8-O39</f>
        <v>51.262153530834702</v>
      </c>
      <c r="P8" s="35">
        <f>F8-P39</f>
        <v>49.279094897977018</v>
      </c>
      <c r="Q8" s="38">
        <f>SUM(L8:P8)</f>
        <v>320.8074880575337</v>
      </c>
    </row>
    <row r="9" spans="1:18" ht="6.6" customHeight="1" x14ac:dyDescent="0.25">
      <c r="A9" s="8"/>
      <c r="B9" s="35"/>
      <c r="C9" s="35"/>
      <c r="D9" s="35"/>
      <c r="E9" s="35"/>
      <c r="F9" s="35"/>
      <c r="G9" s="36"/>
      <c r="H9" s="8"/>
      <c r="I9" s="8"/>
      <c r="J9" s="8"/>
      <c r="K9" s="8"/>
      <c r="L9" s="35"/>
      <c r="M9" s="35"/>
      <c r="N9" s="35"/>
      <c r="O9" s="35"/>
      <c r="P9" s="35"/>
      <c r="Q9" s="38"/>
    </row>
    <row r="10" spans="1:18" ht="20.399999999999999" x14ac:dyDescent="0.25">
      <c r="A10" s="6" t="s">
        <v>39</v>
      </c>
      <c r="B10" s="35">
        <v>48.526239703408685</v>
      </c>
      <c r="C10" s="35">
        <v>69.576296934794286</v>
      </c>
      <c r="D10" s="35">
        <v>60.342202526082204</v>
      </c>
      <c r="E10" s="35">
        <v>62.01949120846237</v>
      </c>
      <c r="F10" s="35">
        <v>40.918233196984033</v>
      </c>
      <c r="G10" s="36">
        <f>SUM(B10:F10)</f>
        <v>281.38246356973161</v>
      </c>
      <c r="H10" s="8"/>
      <c r="I10" s="8"/>
      <c r="J10" s="8"/>
      <c r="K10" s="6" t="s">
        <v>39</v>
      </c>
      <c r="L10" s="35">
        <f>B10-0.311/5+0.05/5</f>
        <v>48.474039703408685</v>
      </c>
      <c r="M10" s="35">
        <f t="shared" ref="M10:P10" si="0">C10-0.311/5+0.05/5</f>
        <v>69.524096934794287</v>
      </c>
      <c r="N10" s="35">
        <f t="shared" si="0"/>
        <v>60.290002526082205</v>
      </c>
      <c r="O10" s="35">
        <f t="shared" si="0"/>
        <v>61.96729120846237</v>
      </c>
      <c r="P10" s="35">
        <f t="shared" si="0"/>
        <v>40.866033196984034</v>
      </c>
      <c r="Q10" s="38">
        <f>SUM(L10:P10)</f>
        <v>281.12146356973153</v>
      </c>
    </row>
    <row r="11" spans="1:18" ht="7.5" customHeight="1" x14ac:dyDescent="0.25">
      <c r="A11" s="8"/>
      <c r="B11" s="35"/>
      <c r="C11" s="35"/>
      <c r="D11" s="35"/>
      <c r="E11" s="35"/>
      <c r="F11" s="35"/>
      <c r="G11" s="38"/>
      <c r="H11" s="8"/>
      <c r="I11" s="8"/>
      <c r="J11" s="8"/>
      <c r="K11" s="8"/>
      <c r="L11" s="35"/>
      <c r="M11" s="35"/>
      <c r="N11" s="35"/>
      <c r="O11" s="35"/>
      <c r="P11" s="35"/>
      <c r="Q11" s="38"/>
    </row>
    <row r="12" spans="1:18" ht="20.399999999999999" x14ac:dyDescent="0.25">
      <c r="A12" s="39" t="s">
        <v>42</v>
      </c>
      <c r="B12" s="40">
        <f t="shared" ref="B12:G12" si="1">SUM(B4:B11)</f>
        <v>296.96425407371515</v>
      </c>
      <c r="C12" s="40">
        <f t="shared" si="1"/>
        <v>306.6650678432394</v>
      </c>
      <c r="D12" s="40">
        <f t="shared" si="1"/>
        <v>297.0759426696352</v>
      </c>
      <c r="E12" s="40">
        <f t="shared" si="1"/>
        <v>293.77398259359836</v>
      </c>
      <c r="F12" s="40">
        <f t="shared" si="1"/>
        <v>266.46994915210939</v>
      </c>
      <c r="G12" s="41">
        <f>SUM(G4:G11)</f>
        <v>1460.9491963322976</v>
      </c>
      <c r="H12" s="42">
        <v>1460.9991092354705</v>
      </c>
      <c r="I12" s="43">
        <f>H12-G12</f>
        <v>4.9912903172980805E-2</v>
      </c>
      <c r="J12" s="8"/>
      <c r="K12" s="39" t="s">
        <v>42</v>
      </c>
      <c r="L12" s="40">
        <f t="shared" ref="L12:Q12" si="2">SUM(L4:L11)</f>
        <v>285.89060407371511</v>
      </c>
      <c r="M12" s="40">
        <f t="shared" si="2"/>
        <v>295.30517984323939</v>
      </c>
      <c r="N12" s="40">
        <f t="shared" si="2"/>
        <v>285.7134836696352</v>
      </c>
      <c r="O12" s="40">
        <f t="shared" si="2"/>
        <v>282.40852409359832</v>
      </c>
      <c r="P12" s="40">
        <f t="shared" si="2"/>
        <v>255.10149115210936</v>
      </c>
      <c r="Q12" s="41">
        <f>SUM(Q4:Q11)</f>
        <v>1404.4192828322973</v>
      </c>
      <c r="R12" s="23"/>
    </row>
    <row r="13" spans="1:18" ht="6.6" customHeight="1" x14ac:dyDescent="0.25">
      <c r="A13" s="8"/>
      <c r="B13" s="35"/>
      <c r="C13" s="35"/>
      <c r="D13" s="35"/>
      <c r="E13" s="35"/>
      <c r="F13" s="35"/>
      <c r="G13" s="38"/>
      <c r="H13" s="8"/>
      <c r="I13" s="8"/>
      <c r="J13" s="8"/>
      <c r="K13" s="8"/>
      <c r="L13" s="35"/>
      <c r="M13" s="35"/>
      <c r="N13" s="35"/>
      <c r="O13" s="35"/>
      <c r="P13" s="35"/>
      <c r="Q13" s="38"/>
    </row>
    <row r="14" spans="1:18" x14ac:dyDescent="0.25">
      <c r="A14" s="44" t="s">
        <v>14</v>
      </c>
      <c r="B14" s="35"/>
      <c r="C14" s="35"/>
      <c r="D14" s="35"/>
      <c r="E14" s="35"/>
      <c r="F14" s="35"/>
      <c r="G14" s="38"/>
      <c r="H14" s="8"/>
      <c r="I14" s="8"/>
      <c r="J14" s="8"/>
      <c r="K14" s="44" t="s">
        <v>14</v>
      </c>
      <c r="L14" s="35"/>
      <c r="M14" s="35"/>
      <c r="N14" s="35"/>
      <c r="O14" s="35"/>
      <c r="P14" s="35"/>
      <c r="Q14" s="38"/>
    </row>
    <row r="15" spans="1:18" x14ac:dyDescent="0.25">
      <c r="A15" s="15" t="s">
        <v>15</v>
      </c>
      <c r="B15" s="35">
        <v>1.8635000528169015</v>
      </c>
      <c r="C15" s="35">
        <v>4.6587501320422531</v>
      </c>
      <c r="D15" s="35">
        <v>6.0563751716549277</v>
      </c>
      <c r="E15" s="35">
        <v>13.510375382922536</v>
      </c>
      <c r="F15" s="35">
        <v>11.181000316901411</v>
      </c>
      <c r="G15" s="38">
        <f>SUM(B15:F15)</f>
        <v>37.270001056338032</v>
      </c>
      <c r="H15" s="8"/>
      <c r="I15" s="8"/>
      <c r="J15" s="8"/>
      <c r="K15" s="15" t="s">
        <v>15</v>
      </c>
      <c r="L15" s="35">
        <f>B14+B15</f>
        <v>1.8635000528169015</v>
      </c>
      <c r="M15" s="35">
        <f>C14+C15</f>
        <v>4.6587501320422531</v>
      </c>
      <c r="N15" s="35">
        <f>D14+D15</f>
        <v>6.0563751716549277</v>
      </c>
      <c r="O15" s="35">
        <f>E14+E15</f>
        <v>13.510375382922536</v>
      </c>
      <c r="P15" s="35">
        <f>F14+F15</f>
        <v>11.181000316901411</v>
      </c>
      <c r="Q15" s="38">
        <f>SUM(L15:P15)</f>
        <v>37.270001056338032</v>
      </c>
    </row>
    <row r="16" spans="1:18" x14ac:dyDescent="0.25">
      <c r="A16" s="15" t="s">
        <v>16</v>
      </c>
      <c r="B16" s="35">
        <v>2.3015999999999996</v>
      </c>
      <c r="C16" s="35">
        <v>5.7539999999999996</v>
      </c>
      <c r="D16" s="35">
        <v>7.4801999999999982</v>
      </c>
      <c r="E16" s="35">
        <v>16.686599999999999</v>
      </c>
      <c r="F16" s="35">
        <v>13.809599999999998</v>
      </c>
      <c r="G16" s="38">
        <f>SUM(B16:F16)</f>
        <v>46.031999999999989</v>
      </c>
      <c r="H16" s="8"/>
      <c r="I16" s="8"/>
      <c r="J16" s="8"/>
      <c r="K16" s="15" t="s">
        <v>16</v>
      </c>
      <c r="L16" s="35">
        <f>B16</f>
        <v>2.3015999999999996</v>
      </c>
      <c r="M16" s="35">
        <f>C16</f>
        <v>5.7539999999999996</v>
      </c>
      <c r="N16" s="35">
        <f>D16</f>
        <v>7.4801999999999982</v>
      </c>
      <c r="O16" s="35">
        <f>E16</f>
        <v>16.686599999999999</v>
      </c>
      <c r="P16" s="35">
        <f>F16</f>
        <v>13.809599999999998</v>
      </c>
      <c r="Q16" s="38">
        <f>SUM(L16:P16)</f>
        <v>46.031999999999989</v>
      </c>
    </row>
    <row r="17" spans="1:22" x14ac:dyDescent="0.25">
      <c r="A17" s="15"/>
      <c r="B17" s="45">
        <f>SUM(B15:B16)</f>
        <v>4.1651000528169009</v>
      </c>
      <c r="C17" s="45">
        <f t="shared" ref="C17:G17" si="3">SUM(C15:C16)</f>
        <v>10.412750132042252</v>
      </c>
      <c r="D17" s="45">
        <f t="shared" si="3"/>
        <v>13.536575171654926</v>
      </c>
      <c r="E17" s="45">
        <f t="shared" si="3"/>
        <v>30.196975382922535</v>
      </c>
      <c r="F17" s="45">
        <f t="shared" si="3"/>
        <v>24.990600316901407</v>
      </c>
      <c r="G17" s="46">
        <f t="shared" si="3"/>
        <v>83.302001056338014</v>
      </c>
      <c r="H17" s="8"/>
      <c r="I17" s="8"/>
      <c r="J17" s="8"/>
      <c r="K17" s="15"/>
      <c r="L17" s="45">
        <f>SUM(L15:L16)</f>
        <v>4.1651000528169009</v>
      </c>
      <c r="M17" s="45">
        <f t="shared" ref="M17:Q17" si="4">SUM(M15:M16)</f>
        <v>10.412750132042252</v>
      </c>
      <c r="N17" s="45">
        <f t="shared" si="4"/>
        <v>13.536575171654926</v>
      </c>
      <c r="O17" s="45">
        <f t="shared" si="4"/>
        <v>30.196975382922535</v>
      </c>
      <c r="P17" s="45">
        <f t="shared" si="4"/>
        <v>24.990600316901407</v>
      </c>
      <c r="Q17" s="46">
        <f t="shared" si="4"/>
        <v>83.302001056338014</v>
      </c>
      <c r="R17" s="24"/>
      <c r="S17" s="24"/>
      <c r="T17" s="24"/>
      <c r="U17" s="24"/>
    </row>
    <row r="18" spans="1:22" ht="4.5" customHeight="1" x14ac:dyDescent="0.25">
      <c r="A18" s="8"/>
      <c r="B18" s="35"/>
      <c r="C18" s="35"/>
      <c r="D18" s="35"/>
      <c r="E18" s="35"/>
      <c r="F18" s="35"/>
      <c r="G18" s="38"/>
      <c r="H18" s="8"/>
      <c r="I18" s="8"/>
      <c r="J18" s="8"/>
      <c r="K18" s="8"/>
      <c r="L18" s="35"/>
      <c r="M18" s="35"/>
      <c r="N18" s="35"/>
      <c r="O18" s="35"/>
      <c r="P18" s="35"/>
      <c r="Q18" s="38"/>
      <c r="R18" s="24"/>
      <c r="S18" s="24"/>
      <c r="T18" s="24"/>
      <c r="U18" s="24"/>
    </row>
    <row r="19" spans="1:22" ht="21" thickBot="1" x14ac:dyDescent="0.3">
      <c r="A19" s="47" t="s">
        <v>38</v>
      </c>
      <c r="B19" s="48">
        <f t="shared" ref="B19:G19" si="5">B12-B17</f>
        <v>292.79915402089824</v>
      </c>
      <c r="C19" s="48">
        <f t="shared" si="5"/>
        <v>296.25231771119712</v>
      </c>
      <c r="D19" s="48">
        <f t="shared" si="5"/>
        <v>283.53936749798027</v>
      </c>
      <c r="E19" s="48">
        <f t="shared" si="5"/>
        <v>263.57700721067584</v>
      </c>
      <c r="F19" s="48">
        <f t="shared" si="5"/>
        <v>241.47934883520799</v>
      </c>
      <c r="G19" s="49">
        <f>G12-G17</f>
        <v>1377.6471952759596</v>
      </c>
      <c r="H19" s="50">
        <v>1377.6971092354706</v>
      </c>
      <c r="I19" s="43">
        <f>H19-G19</f>
        <v>4.9913959511059147E-2</v>
      </c>
      <c r="J19" s="8"/>
      <c r="K19" s="47" t="s">
        <v>38</v>
      </c>
      <c r="L19" s="48">
        <f t="shared" ref="L19:Q19" si="6">L12-L17</f>
        <v>281.7255040208982</v>
      </c>
      <c r="M19" s="48">
        <f t="shared" si="6"/>
        <v>284.89242971119711</v>
      </c>
      <c r="N19" s="48">
        <f t="shared" si="6"/>
        <v>272.17690849798026</v>
      </c>
      <c r="O19" s="48">
        <f t="shared" si="6"/>
        <v>252.21154871067577</v>
      </c>
      <c r="P19" s="48">
        <f t="shared" si="6"/>
        <v>230.11089083520795</v>
      </c>
      <c r="Q19" s="49">
        <f>Q12-Q17</f>
        <v>1321.1172817759593</v>
      </c>
      <c r="R19" s="58">
        <v>1321.1150527354705</v>
      </c>
      <c r="S19" s="15" t="s">
        <v>18</v>
      </c>
      <c r="T19" s="61">
        <f>R19-Q19</f>
        <v>-2.2290404888281046E-3</v>
      </c>
      <c r="U19" s="58" t="s">
        <v>19</v>
      </c>
    </row>
    <row r="20" spans="1:22" ht="6.6" customHeight="1" x14ac:dyDescent="0.25">
      <c r="A20" s="8"/>
      <c r="B20" s="35"/>
      <c r="C20" s="35"/>
      <c r="D20" s="35"/>
      <c r="E20" s="35"/>
      <c r="F20" s="35"/>
      <c r="G20" s="38"/>
      <c r="H20" s="8"/>
      <c r="I20" s="8"/>
      <c r="J20" s="8"/>
      <c r="K20" s="8"/>
      <c r="L20" s="35"/>
      <c r="M20" s="35"/>
      <c r="N20" s="35"/>
      <c r="O20" s="35"/>
      <c r="P20" s="35"/>
      <c r="Q20" s="38"/>
      <c r="R20" s="57"/>
      <c r="S20" s="57"/>
      <c r="T20" s="59"/>
      <c r="U20" s="57"/>
    </row>
    <row r="21" spans="1:22" x14ac:dyDescent="0.25">
      <c r="A21" s="8"/>
      <c r="B21" s="35"/>
      <c r="C21" s="35"/>
      <c r="D21" s="35"/>
      <c r="E21" s="35"/>
      <c r="F21" s="35"/>
      <c r="G21" s="38"/>
      <c r="H21" s="8"/>
      <c r="I21" s="8"/>
      <c r="J21" s="8"/>
      <c r="K21" s="44" t="s">
        <v>20</v>
      </c>
      <c r="L21" s="35"/>
      <c r="M21" s="35"/>
      <c r="N21" s="35"/>
      <c r="O21" s="35"/>
      <c r="P21" s="35"/>
      <c r="Q21" s="38"/>
      <c r="R21" s="58"/>
      <c r="S21" s="60"/>
      <c r="T21" s="59"/>
      <c r="U21" s="57"/>
    </row>
    <row r="22" spans="1:22" x14ac:dyDescent="0.25">
      <c r="A22" s="8"/>
      <c r="B22" s="35"/>
      <c r="C22" s="35"/>
      <c r="D22" s="35"/>
      <c r="E22" s="35"/>
      <c r="F22" s="35"/>
      <c r="G22" s="38"/>
      <c r="H22" s="5"/>
      <c r="I22" s="5"/>
      <c r="J22" s="8"/>
      <c r="K22" s="16" t="s">
        <v>21</v>
      </c>
      <c r="L22" s="13">
        <f>(B38*1.056)-(B38-L38)</f>
        <v>4.3890854999999993</v>
      </c>
      <c r="M22" s="13">
        <f t="shared" ref="M22:P23" si="7">(C38*1.056)-(C38-M38)</f>
        <v>4.6366650000000007</v>
      </c>
      <c r="N22" s="13">
        <f t="shared" si="7"/>
        <v>4.6390875000000005</v>
      </c>
      <c r="O22" s="13">
        <f t="shared" si="7"/>
        <v>4.6415100000000011</v>
      </c>
      <c r="P22" s="13">
        <f t="shared" si="7"/>
        <v>4.6439325000000009</v>
      </c>
      <c r="Q22" s="14">
        <f>SUM(L22:P22)</f>
        <v>22.950280500000005</v>
      </c>
      <c r="R22" s="8"/>
      <c r="S22" s="8"/>
      <c r="T22" s="59"/>
      <c r="U22" s="57"/>
    </row>
    <row r="23" spans="1:22" x14ac:dyDescent="0.25">
      <c r="A23" s="8"/>
      <c r="B23" s="35"/>
      <c r="C23" s="35"/>
      <c r="D23" s="35"/>
      <c r="E23" s="35"/>
      <c r="F23" s="35"/>
      <c r="G23" s="38"/>
      <c r="H23" s="8"/>
      <c r="I23" s="8"/>
      <c r="J23" s="8"/>
      <c r="K23" s="15" t="s">
        <v>22</v>
      </c>
      <c r="L23" s="35">
        <f>(B39*1.056)-(B39-L39)</f>
        <v>5.1555644999999997</v>
      </c>
      <c r="M23" s="35">
        <f t="shared" si="7"/>
        <v>5.231631000000001</v>
      </c>
      <c r="N23" s="35">
        <f t="shared" si="7"/>
        <v>5.2321154999999999</v>
      </c>
      <c r="O23" s="35">
        <f t="shared" si="7"/>
        <v>5.2330844999999995</v>
      </c>
      <c r="P23" s="35">
        <f t="shared" si="7"/>
        <v>5.2340535000000017</v>
      </c>
      <c r="Q23" s="38">
        <f>SUM(L23:P23)</f>
        <v>26.086449000000002</v>
      </c>
      <c r="R23" s="8"/>
      <c r="S23" s="8"/>
      <c r="T23" s="59"/>
      <c r="U23" s="57"/>
    </row>
    <row r="24" spans="1:22" ht="6.6" customHeight="1" x14ac:dyDescent="0.25">
      <c r="A24" s="8"/>
      <c r="B24" s="35"/>
      <c r="C24" s="35"/>
      <c r="D24" s="35"/>
      <c r="E24" s="35"/>
      <c r="F24" s="35"/>
      <c r="G24" s="38"/>
      <c r="H24" s="8"/>
      <c r="I24" s="8"/>
      <c r="J24" s="8"/>
      <c r="K24" s="8"/>
      <c r="L24" s="35"/>
      <c r="M24" s="35"/>
      <c r="N24" s="35"/>
      <c r="O24" s="35"/>
      <c r="P24" s="35"/>
      <c r="Q24" s="38"/>
      <c r="R24" s="8"/>
      <c r="S24" s="8"/>
      <c r="T24" s="59"/>
      <c r="U24" s="57"/>
    </row>
    <row r="25" spans="1:22" ht="21" thickBot="1" x14ac:dyDescent="0.3">
      <c r="A25" s="8"/>
      <c r="B25" s="35"/>
      <c r="C25" s="35"/>
      <c r="D25" s="35"/>
      <c r="E25" s="35"/>
      <c r="F25" s="35"/>
      <c r="G25" s="38"/>
      <c r="H25" s="8"/>
      <c r="I25" s="8"/>
      <c r="J25" s="8"/>
      <c r="K25" s="47" t="s">
        <v>43</v>
      </c>
      <c r="L25" s="48">
        <f t="shared" ref="L25:Q25" si="8">L19+L22+L23</f>
        <v>291.27015402089825</v>
      </c>
      <c r="M25" s="48">
        <f t="shared" si="8"/>
        <v>294.7607257111971</v>
      </c>
      <c r="N25" s="48">
        <f t="shared" si="8"/>
        <v>282.0481114979803</v>
      </c>
      <c r="O25" s="48">
        <f t="shared" si="8"/>
        <v>262.0861432106758</v>
      </c>
      <c r="P25" s="48">
        <f t="shared" si="8"/>
        <v>239.98887683520798</v>
      </c>
      <c r="Q25" s="49">
        <f t="shared" si="8"/>
        <v>1370.1540112759592</v>
      </c>
      <c r="R25" s="8"/>
      <c r="S25" s="8"/>
      <c r="T25" s="59"/>
      <c r="U25" s="57"/>
    </row>
    <row r="26" spans="1:22" ht="6.6" customHeight="1" x14ac:dyDescent="0.25">
      <c r="A26" s="8"/>
      <c r="B26" s="35"/>
      <c r="C26" s="35"/>
      <c r="D26" s="35"/>
      <c r="E26" s="35"/>
      <c r="F26" s="35"/>
      <c r="G26" s="38"/>
      <c r="H26" s="8"/>
      <c r="I26" s="8"/>
      <c r="J26" s="8"/>
      <c r="K26" s="8"/>
      <c r="L26" s="35"/>
      <c r="M26" s="35"/>
      <c r="N26" s="35"/>
      <c r="O26" s="35"/>
      <c r="P26" s="35"/>
      <c r="Q26" s="38"/>
      <c r="R26" s="8"/>
      <c r="S26" s="8"/>
      <c r="T26" s="59"/>
      <c r="U26" s="57"/>
    </row>
    <row r="27" spans="1:22" x14ac:dyDescent="0.25">
      <c r="A27" s="10" t="s">
        <v>15</v>
      </c>
      <c r="B27" s="13">
        <f t="shared" ref="B27:G27" si="9">B4</f>
        <v>149.32623418158607</v>
      </c>
      <c r="C27" s="13">
        <f t="shared" si="9"/>
        <v>148.982300330486</v>
      </c>
      <c r="D27" s="13">
        <f t="shared" si="9"/>
        <v>147.46472201351054</v>
      </c>
      <c r="E27" s="13">
        <f t="shared" si="9"/>
        <v>158.73555168630128</v>
      </c>
      <c r="F27" s="13">
        <f t="shared" si="9"/>
        <v>154.4136445571483</v>
      </c>
      <c r="G27" s="14">
        <f t="shared" si="9"/>
        <v>758.92245276903213</v>
      </c>
      <c r="H27" s="5"/>
      <c r="I27" s="5"/>
      <c r="J27" s="8"/>
      <c r="K27" s="10" t="s">
        <v>15</v>
      </c>
      <c r="L27" s="13">
        <f t="shared" ref="L27:Q27" si="10">L4+L22</f>
        <v>147.25353818158607</v>
      </c>
      <c r="M27" s="13">
        <f t="shared" si="10"/>
        <v>146.93822033048599</v>
      </c>
      <c r="N27" s="13">
        <f t="shared" si="10"/>
        <v>145.42092201351051</v>
      </c>
      <c r="O27" s="13">
        <f t="shared" si="10"/>
        <v>156.69203168630128</v>
      </c>
      <c r="P27" s="13">
        <f t="shared" si="10"/>
        <v>152.37040455714831</v>
      </c>
      <c r="Q27" s="14">
        <f t="shared" si="10"/>
        <v>748.67511676903212</v>
      </c>
      <c r="R27" s="8"/>
      <c r="S27" s="8"/>
      <c r="T27" s="59"/>
      <c r="U27" s="57"/>
    </row>
    <row r="28" spans="1:22" x14ac:dyDescent="0.25">
      <c r="A28" s="8" t="s">
        <v>16</v>
      </c>
      <c r="B28" s="35">
        <f t="shared" ref="B28:G28" si="11">SUM(B7:B10)</f>
        <v>147.63801989212908</v>
      </c>
      <c r="C28" s="35">
        <f t="shared" si="11"/>
        <v>157.6827675127534</v>
      </c>
      <c r="D28" s="35">
        <f t="shared" si="11"/>
        <v>149.61122065612466</v>
      </c>
      <c r="E28" s="35">
        <f t="shared" si="11"/>
        <v>135.03843090729708</v>
      </c>
      <c r="F28" s="35">
        <f t="shared" si="11"/>
        <v>112.05630459496105</v>
      </c>
      <c r="G28" s="38">
        <f t="shared" si="11"/>
        <v>702.02674356326531</v>
      </c>
      <c r="H28" s="8"/>
      <c r="I28" s="8"/>
      <c r="J28" s="8"/>
      <c r="K28" s="8" t="s">
        <v>16</v>
      </c>
      <c r="L28" s="35">
        <f t="shared" ref="L28:Q28" si="12">SUM(L7:L10,L23)</f>
        <v>148.18171589212909</v>
      </c>
      <c r="M28" s="35">
        <f t="shared" si="12"/>
        <v>158.23525551275341</v>
      </c>
      <c r="N28" s="35">
        <f t="shared" si="12"/>
        <v>150.16376465612464</v>
      </c>
      <c r="O28" s="35">
        <f t="shared" si="12"/>
        <v>135.59108690729707</v>
      </c>
      <c r="P28" s="35">
        <f t="shared" si="12"/>
        <v>112.60907259496105</v>
      </c>
      <c r="Q28" s="38">
        <f t="shared" si="12"/>
        <v>704.78089556326529</v>
      </c>
      <c r="R28" s="8"/>
      <c r="S28" s="8"/>
      <c r="T28" s="59"/>
      <c r="U28" s="57"/>
    </row>
    <row r="29" spans="1:22" ht="20.399999999999999" x14ac:dyDescent="0.25">
      <c r="A29" s="39" t="s">
        <v>37</v>
      </c>
      <c r="B29" s="40">
        <f>SUM(B27:B28)</f>
        <v>296.96425407371515</v>
      </c>
      <c r="C29" s="40">
        <f t="shared" ref="C29:G29" si="13">SUM(C27:C28)</f>
        <v>306.6650678432394</v>
      </c>
      <c r="D29" s="40">
        <f t="shared" si="13"/>
        <v>297.0759426696352</v>
      </c>
      <c r="E29" s="40">
        <f t="shared" si="13"/>
        <v>293.77398259359836</v>
      </c>
      <c r="F29" s="40">
        <f t="shared" si="13"/>
        <v>266.46994915210934</v>
      </c>
      <c r="G29" s="41">
        <f t="shared" si="13"/>
        <v>1460.9491963322976</v>
      </c>
      <c r="H29" s="8"/>
      <c r="I29" s="8"/>
      <c r="J29" s="8"/>
      <c r="K29" s="39" t="s">
        <v>13</v>
      </c>
      <c r="L29" s="40">
        <f>SUM(L27:L28)</f>
        <v>295.43525407371516</v>
      </c>
      <c r="M29" s="40">
        <f t="shared" ref="M29:Q29" si="14">SUM(M27:M28)</f>
        <v>305.17347584323943</v>
      </c>
      <c r="N29" s="40">
        <f t="shared" si="14"/>
        <v>295.58468666963518</v>
      </c>
      <c r="O29" s="40">
        <f t="shared" si="14"/>
        <v>292.28311859359837</v>
      </c>
      <c r="P29" s="40">
        <f t="shared" si="14"/>
        <v>264.97947715210933</v>
      </c>
      <c r="Q29" s="41">
        <f t="shared" si="14"/>
        <v>1453.4560123322974</v>
      </c>
      <c r="R29" s="58">
        <f>Q12+Q22+Q23</f>
        <v>1453.4560123322972</v>
      </c>
      <c r="S29" s="15"/>
      <c r="T29" s="61">
        <f>R29-Q29</f>
        <v>0</v>
      </c>
      <c r="U29" s="15" t="s">
        <v>19</v>
      </c>
    </row>
    <row r="30" spans="1:22" ht="4.5" customHeight="1" x14ac:dyDescent="0.25">
      <c r="A30" s="5"/>
      <c r="B30" s="7"/>
      <c r="C30" s="7"/>
      <c r="D30" s="7"/>
      <c r="E30" s="7"/>
      <c r="F30" s="7"/>
      <c r="G30" s="9"/>
      <c r="H30" s="5"/>
      <c r="I30" s="5"/>
      <c r="J30" s="8"/>
      <c r="K30" s="5"/>
      <c r="L30" s="7"/>
      <c r="M30" s="7"/>
      <c r="N30" s="7"/>
      <c r="O30" s="7"/>
      <c r="P30" s="7"/>
      <c r="Q30" s="9"/>
      <c r="R30" s="59"/>
      <c r="S30" s="59"/>
      <c r="T30" s="59"/>
      <c r="U30" s="59"/>
      <c r="V30" s="57"/>
    </row>
    <row r="31" spans="1:22" x14ac:dyDescent="0.25">
      <c r="A31" s="10" t="s">
        <v>40</v>
      </c>
      <c r="B31" s="13">
        <v>9.0589999999999993</v>
      </c>
      <c r="C31" s="13">
        <v>9.57</v>
      </c>
      <c r="D31" s="13">
        <v>9.5749999999999993</v>
      </c>
      <c r="E31" s="13">
        <v>9.58</v>
      </c>
      <c r="F31" s="13">
        <v>9.5850000000000009</v>
      </c>
      <c r="G31" s="12">
        <f>SUM(B31:F31)</f>
        <v>47.369</v>
      </c>
      <c r="H31" s="5"/>
      <c r="I31" s="5"/>
      <c r="J31" s="8"/>
      <c r="K31" s="10" t="s">
        <v>40</v>
      </c>
      <c r="L31" s="13">
        <f>+B31</f>
        <v>9.0589999999999993</v>
      </c>
      <c r="M31" s="13">
        <f t="shared" ref="M31:P32" si="15">+C31</f>
        <v>9.57</v>
      </c>
      <c r="N31" s="13">
        <f t="shared" si="15"/>
        <v>9.5749999999999993</v>
      </c>
      <c r="O31" s="13">
        <f t="shared" si="15"/>
        <v>9.58</v>
      </c>
      <c r="P31" s="13">
        <f t="shared" si="15"/>
        <v>9.5850000000000009</v>
      </c>
      <c r="Q31" s="12">
        <f>SUM(L31:P31)</f>
        <v>47.369</v>
      </c>
      <c r="R31" s="57"/>
      <c r="S31" s="57"/>
      <c r="T31" s="59"/>
      <c r="U31" s="59"/>
      <c r="V31" s="57"/>
    </row>
    <row r="32" spans="1:22" x14ac:dyDescent="0.25">
      <c r="A32" s="8" t="s">
        <v>41</v>
      </c>
      <c r="B32" s="35">
        <v>6.6195470822034839</v>
      </c>
      <c r="C32" s="35">
        <v>6.7319999999999993</v>
      </c>
      <c r="D32" s="35">
        <v>6.7340000000000018</v>
      </c>
      <c r="E32" s="35">
        <v>6.7359999999999989</v>
      </c>
      <c r="F32" s="35">
        <v>6.7369999999999983</v>
      </c>
      <c r="G32" s="36">
        <f>SUM(B32:F32)</f>
        <v>33.558547082203475</v>
      </c>
      <c r="H32" s="8"/>
      <c r="I32" s="8"/>
      <c r="J32" s="8"/>
      <c r="K32" s="8" t="s">
        <v>41</v>
      </c>
      <c r="L32" s="35">
        <f>+B32</f>
        <v>6.6195470822034839</v>
      </c>
      <c r="M32" s="35">
        <f t="shared" si="15"/>
        <v>6.7319999999999993</v>
      </c>
      <c r="N32" s="35">
        <f t="shared" si="15"/>
        <v>6.7340000000000018</v>
      </c>
      <c r="O32" s="35">
        <f t="shared" si="15"/>
        <v>6.7359999999999989</v>
      </c>
      <c r="P32" s="35">
        <f t="shared" si="15"/>
        <v>6.7369999999999983</v>
      </c>
      <c r="Q32" s="36">
        <f>SUM(L32:P32)</f>
        <v>33.558547082203475</v>
      </c>
      <c r="R32" s="28"/>
      <c r="S32" s="29"/>
      <c r="T32" s="24"/>
      <c r="U32" s="24"/>
    </row>
    <row r="33" spans="1:16384" ht="4.2" customHeight="1" x14ac:dyDescent="0.25">
      <c r="A33" s="8"/>
      <c r="B33" s="51"/>
      <c r="C33" s="51"/>
      <c r="D33" s="51"/>
      <c r="E33" s="51"/>
      <c r="F33" s="51"/>
      <c r="G33" s="52"/>
      <c r="H33" s="8"/>
      <c r="I33" s="8"/>
      <c r="J33" s="8"/>
      <c r="K33" s="8"/>
      <c r="L33" s="51"/>
      <c r="M33" s="51"/>
      <c r="N33" s="51"/>
      <c r="O33" s="51"/>
      <c r="P33" s="51"/>
      <c r="Q33" s="52"/>
      <c r="R33" s="24"/>
      <c r="S33" s="24"/>
      <c r="T33" s="24"/>
      <c r="U33" s="24"/>
    </row>
    <row r="34" spans="1:16384" x14ac:dyDescent="0.25">
      <c r="A34" s="17" t="s">
        <v>26</v>
      </c>
      <c r="B34" s="18">
        <f t="shared" ref="B34:G34" si="16">+(B27+B7-B31)/(B29-B31-B32)</f>
        <v>0.54370755918359281</v>
      </c>
      <c r="C34" s="18">
        <f t="shared" si="16"/>
        <v>0.53044231511439488</v>
      </c>
      <c r="D34" s="18">
        <f t="shared" si="16"/>
        <v>0.54500105399359533</v>
      </c>
      <c r="E34" s="18">
        <f t="shared" si="16"/>
        <v>0.59931276007965117</v>
      </c>
      <c r="F34" s="18">
        <f t="shared" si="16"/>
        <v>0.6478507463541272</v>
      </c>
      <c r="G34" s="19">
        <f t="shared" si="16"/>
        <v>0.57123665279700919</v>
      </c>
      <c r="H34" s="20"/>
      <c r="I34" s="20"/>
      <c r="J34" s="53"/>
      <c r="K34" s="17" t="s">
        <v>26</v>
      </c>
      <c r="L34" s="18">
        <f t="shared" ref="L34:Q34" si="17">+(L27+L7-L31)/(L29-L31-L32)</f>
        <v>0.53927024951063496</v>
      </c>
      <c r="M34" s="18">
        <f t="shared" si="17"/>
        <v>0.52610517354423225</v>
      </c>
      <c r="N34" s="18">
        <f t="shared" si="17"/>
        <v>0.54059299426270291</v>
      </c>
      <c r="O34" s="18">
        <f t="shared" si="17"/>
        <v>0.59514550208486738</v>
      </c>
      <c r="P34" s="18">
        <f t="shared" si="17"/>
        <v>0.64351692693826934</v>
      </c>
      <c r="Q34" s="19">
        <f t="shared" si="17"/>
        <v>0.56688923501725441</v>
      </c>
      <c r="R34" s="24"/>
      <c r="S34" s="24"/>
      <c r="T34" s="24"/>
      <c r="U34" s="24"/>
    </row>
    <row r="35" spans="1:16384" x14ac:dyDescent="0.25">
      <c r="A35" s="8"/>
      <c r="B35" s="51"/>
      <c r="C35" s="51"/>
      <c r="D35" s="51"/>
      <c r="E35" s="51"/>
      <c r="F35" s="51"/>
      <c r="G35" s="52"/>
      <c r="H35" s="8"/>
      <c r="I35" s="51"/>
      <c r="J35" s="51"/>
      <c r="K35" s="51"/>
      <c r="L35" s="51"/>
      <c r="M35" s="51"/>
      <c r="N35" s="51"/>
      <c r="O35" s="51"/>
      <c r="P35" s="51"/>
      <c r="Q35" s="52"/>
      <c r="R35" s="4"/>
      <c r="S35" s="30"/>
      <c r="T35" s="30"/>
      <c r="U35" s="30"/>
      <c r="V35" s="30"/>
      <c r="W35" s="30"/>
      <c r="Y35" s="4"/>
      <c r="Z35" s="30"/>
      <c r="AA35" s="30"/>
      <c r="AB35" s="30"/>
      <c r="AC35" s="30"/>
      <c r="AD35" s="30"/>
      <c r="AE35" s="31"/>
      <c r="AF35" s="4"/>
      <c r="AG35" s="30"/>
      <c r="AH35" s="30"/>
      <c r="AI35" s="4"/>
      <c r="AJ35" s="30"/>
      <c r="AK35" s="30"/>
      <c r="AL35" s="30"/>
      <c r="AM35" s="30"/>
      <c r="AN35" s="30"/>
      <c r="AO35" s="31"/>
      <c r="AP35" s="4"/>
      <c r="AQ35" s="30"/>
      <c r="AR35" s="30"/>
      <c r="AS35" s="30"/>
      <c r="AT35" s="30"/>
      <c r="AU35" s="30"/>
      <c r="AV35" s="31"/>
      <c r="AW35" s="4"/>
      <c r="AX35" s="30"/>
      <c r="AY35" s="30"/>
      <c r="AZ35" s="4"/>
      <c r="BA35" s="30"/>
      <c r="BB35" s="30"/>
      <c r="BC35" s="30"/>
      <c r="BD35" s="30"/>
      <c r="BE35" s="30"/>
      <c r="BF35" s="31"/>
      <c r="BG35" s="4"/>
      <c r="BH35" s="30"/>
      <c r="BI35" s="30"/>
      <c r="BJ35" s="30"/>
      <c r="BK35" s="30"/>
      <c r="BL35" s="30"/>
      <c r="BM35" s="31"/>
      <c r="BN35" s="4"/>
      <c r="BO35" s="30"/>
      <c r="BP35" s="30"/>
      <c r="BQ35" s="4"/>
      <c r="BR35" s="30"/>
      <c r="BS35" s="30"/>
      <c r="BT35" s="30"/>
      <c r="BU35" s="30"/>
      <c r="BV35" s="30"/>
      <c r="BW35" s="31"/>
      <c r="BX35" s="4"/>
      <c r="BY35" s="30"/>
      <c r="BZ35" s="30"/>
      <c r="CA35" s="30"/>
      <c r="CB35" s="30"/>
      <c r="CC35" s="30"/>
      <c r="CD35" s="31"/>
      <c r="CE35" s="4"/>
      <c r="CF35" s="30"/>
      <c r="CG35" s="30"/>
      <c r="CH35" s="4"/>
      <c r="CI35" s="30"/>
      <c r="CJ35" s="30"/>
      <c r="CK35" s="30"/>
      <c r="CL35" s="30"/>
      <c r="CM35" s="30"/>
      <c r="CN35" s="31"/>
      <c r="CO35" s="4"/>
      <c r="CP35" s="30"/>
      <c r="CQ35" s="30"/>
      <c r="CR35" s="30"/>
      <c r="CS35" s="30"/>
      <c r="CT35" s="30"/>
      <c r="CU35" s="31"/>
      <c r="CV35" s="4"/>
      <c r="CW35" s="30"/>
      <c r="CX35" s="30"/>
      <c r="CY35" s="4"/>
      <c r="CZ35" s="30"/>
      <c r="DA35" s="30"/>
      <c r="DB35" s="30"/>
      <c r="DC35" s="30"/>
      <c r="DD35" s="30"/>
      <c r="DE35" s="31"/>
      <c r="DF35" s="4"/>
      <c r="DG35" s="30"/>
      <c r="DH35" s="30"/>
      <c r="DI35" s="30"/>
      <c r="DJ35" s="30"/>
      <c r="DK35" s="30"/>
      <c r="DL35" s="31"/>
      <c r="DM35" s="4"/>
      <c r="DN35" s="30"/>
      <c r="DO35" s="30"/>
      <c r="DP35" s="4"/>
      <c r="DQ35" s="30"/>
      <c r="DR35" s="30"/>
      <c r="DS35" s="30"/>
      <c r="DT35" s="30"/>
      <c r="DU35" s="30"/>
      <c r="DV35" s="31"/>
      <c r="DW35" s="4"/>
      <c r="DX35" s="30"/>
      <c r="DY35" s="30"/>
      <c r="DZ35" s="30"/>
      <c r="EA35" s="30"/>
      <c r="EB35" s="30"/>
      <c r="EC35" s="31"/>
      <c r="ED35" s="4"/>
      <c r="EE35" s="30"/>
      <c r="EF35" s="30"/>
      <c r="EG35" s="4"/>
      <c r="EH35" s="30"/>
      <c r="EI35" s="30"/>
      <c r="EJ35" s="30"/>
      <c r="EK35" s="30"/>
      <c r="EL35" s="30"/>
      <c r="EM35" s="31"/>
      <c r="EN35" s="4"/>
      <c r="EO35" s="30"/>
      <c r="EP35" s="30"/>
      <c r="EQ35" s="30"/>
      <c r="ER35" s="30"/>
      <c r="ES35" s="30"/>
      <c r="ET35" s="31"/>
      <c r="EU35" s="4"/>
      <c r="EV35" s="30"/>
      <c r="EW35" s="30"/>
      <c r="EX35" s="4"/>
      <c r="EY35" s="30"/>
      <c r="EZ35" s="30"/>
      <c r="FA35" s="30"/>
      <c r="FB35" s="30"/>
      <c r="FC35" s="30"/>
      <c r="FD35" s="31"/>
      <c r="FE35" s="4"/>
      <c r="FF35" s="30"/>
      <c r="FG35" s="30"/>
      <c r="FH35" s="30"/>
      <c r="FI35" s="30"/>
      <c r="FJ35" s="30"/>
      <c r="FK35" s="31"/>
      <c r="FL35" s="4"/>
      <c r="FM35" s="30"/>
      <c r="FN35" s="30"/>
      <c r="FO35" s="4"/>
      <c r="FP35" s="30"/>
      <c r="FQ35" s="30"/>
      <c r="FR35" s="30"/>
      <c r="FS35" s="30"/>
      <c r="FT35" s="30"/>
      <c r="FU35" s="31"/>
      <c r="FV35" s="4"/>
      <c r="FW35" s="30"/>
      <c r="FX35" s="30"/>
      <c r="FY35" s="30"/>
      <c r="FZ35" s="30"/>
      <c r="GA35" s="30"/>
      <c r="GB35" s="31"/>
      <c r="GC35" s="4"/>
      <c r="GD35" s="30"/>
      <c r="GE35" s="30"/>
      <c r="GF35" s="4"/>
      <c r="GG35" s="30"/>
      <c r="GH35" s="30"/>
      <c r="GI35" s="30"/>
      <c r="GJ35" s="30"/>
      <c r="GK35" s="30"/>
      <c r="GL35" s="31"/>
      <c r="GM35" s="4"/>
      <c r="GN35" s="30"/>
      <c r="GO35" s="30"/>
      <c r="GP35" s="30"/>
      <c r="GQ35" s="30"/>
      <c r="GR35" s="30"/>
      <c r="GS35" s="31"/>
      <c r="GT35" s="4"/>
      <c r="GU35" s="30"/>
      <c r="GV35" s="30"/>
      <c r="GW35" s="4"/>
      <c r="GX35" s="30"/>
      <c r="GY35" s="30"/>
      <c r="GZ35" s="30"/>
      <c r="HA35" s="30"/>
      <c r="HB35" s="30"/>
      <c r="HC35" s="31"/>
      <c r="HD35" s="4"/>
      <c r="HE35" s="30"/>
      <c r="HF35" s="30"/>
      <c r="HG35" s="30"/>
      <c r="HH35" s="30"/>
      <c r="HI35" s="30"/>
      <c r="HJ35" s="31"/>
      <c r="HK35" s="4"/>
      <c r="HL35" s="30"/>
      <c r="HM35" s="30"/>
      <c r="HN35" s="4"/>
      <c r="HO35" s="30"/>
      <c r="HP35" s="30"/>
      <c r="HQ35" s="30"/>
      <c r="HR35" s="30"/>
      <c r="HS35" s="30"/>
      <c r="HT35" s="31"/>
      <c r="HU35" s="4"/>
      <c r="HV35" s="30"/>
      <c r="HW35" s="30"/>
      <c r="HX35" s="30"/>
      <c r="HY35" s="30"/>
      <c r="HZ35" s="30"/>
      <c r="IA35" s="31"/>
      <c r="IB35" s="4"/>
      <c r="IC35" s="30"/>
      <c r="ID35" s="30"/>
      <c r="IE35" s="4"/>
      <c r="IF35" s="30"/>
      <c r="IG35" s="30"/>
      <c r="IH35" s="30"/>
      <c r="II35" s="30"/>
      <c r="IJ35" s="30"/>
      <c r="IK35" s="31"/>
      <c r="IL35" s="4"/>
      <c r="IM35" s="30"/>
      <c r="IN35" s="30"/>
      <c r="IO35" s="30"/>
      <c r="IP35" s="30"/>
      <c r="IQ35" s="30"/>
      <c r="IR35" s="31"/>
      <c r="IS35" s="4"/>
      <c r="IT35" s="30"/>
      <c r="IU35" s="30"/>
      <c r="IV35" s="4"/>
      <c r="IW35" s="30"/>
      <c r="IX35" s="30"/>
      <c r="IY35" s="30"/>
      <c r="IZ35" s="30"/>
      <c r="JA35" s="30"/>
      <c r="JB35" s="31"/>
      <c r="JC35" s="4"/>
      <c r="JD35" s="30"/>
      <c r="JE35" s="30"/>
      <c r="JF35" s="30"/>
      <c r="JG35" s="30"/>
      <c r="JH35" s="30"/>
      <c r="JI35" s="31"/>
      <c r="JJ35" s="4"/>
      <c r="JK35" s="30"/>
      <c r="JL35" s="30"/>
      <c r="JM35" s="4"/>
      <c r="JN35" s="30"/>
      <c r="JO35" s="30"/>
      <c r="JP35" s="30"/>
      <c r="JQ35" s="30"/>
      <c r="JR35" s="30"/>
      <c r="JS35" s="31"/>
      <c r="JT35" s="4"/>
      <c r="JU35" s="30"/>
      <c r="JV35" s="30"/>
      <c r="JW35" s="30"/>
      <c r="JX35" s="30"/>
      <c r="JY35" s="30"/>
      <c r="JZ35" s="31"/>
      <c r="KA35" s="4"/>
      <c r="KB35" s="30"/>
      <c r="KC35" s="30"/>
      <c r="KD35" s="4"/>
      <c r="KE35" s="30"/>
      <c r="KF35" s="30"/>
      <c r="KG35" s="30"/>
      <c r="KH35" s="30"/>
      <c r="KI35" s="30"/>
      <c r="KJ35" s="31"/>
      <c r="KK35" s="4"/>
      <c r="KL35" s="30"/>
      <c r="KM35" s="30"/>
      <c r="KN35" s="30"/>
      <c r="KO35" s="30"/>
      <c r="KP35" s="30"/>
      <c r="KQ35" s="31"/>
      <c r="KR35" s="4"/>
      <c r="KS35" s="30"/>
      <c r="KT35" s="30"/>
      <c r="KU35" s="4"/>
      <c r="KV35" s="30"/>
      <c r="KW35" s="30"/>
      <c r="KX35" s="30"/>
      <c r="KY35" s="30"/>
      <c r="KZ35" s="30"/>
      <c r="LA35" s="31"/>
      <c r="LB35" s="4"/>
      <c r="LC35" s="30"/>
      <c r="LD35" s="30"/>
      <c r="LE35" s="30"/>
      <c r="LF35" s="30"/>
      <c r="LG35" s="30"/>
      <c r="LH35" s="31"/>
      <c r="LI35" s="4"/>
      <c r="LJ35" s="30"/>
      <c r="LK35" s="30"/>
      <c r="LL35" s="4"/>
      <c r="LM35" s="30"/>
      <c r="LN35" s="30"/>
      <c r="LO35" s="30"/>
      <c r="LP35" s="30"/>
      <c r="LQ35" s="30"/>
      <c r="LR35" s="31"/>
      <c r="LS35" s="4"/>
      <c r="LT35" s="30"/>
      <c r="LU35" s="30"/>
      <c r="LV35" s="30"/>
      <c r="LW35" s="30"/>
      <c r="LX35" s="30"/>
      <c r="LY35" s="31"/>
      <c r="LZ35" s="4"/>
      <c r="MA35" s="30"/>
      <c r="MB35" s="30"/>
      <c r="MC35" s="4"/>
      <c r="MD35" s="30"/>
      <c r="ME35" s="30"/>
      <c r="MF35" s="30"/>
      <c r="MG35" s="30"/>
      <c r="MH35" s="30"/>
      <c r="MI35" s="31"/>
      <c r="MJ35" s="4"/>
      <c r="MK35" s="30"/>
      <c r="ML35" s="30"/>
      <c r="MM35" s="30"/>
      <c r="MN35" s="30"/>
      <c r="MO35" s="30"/>
      <c r="MP35" s="31"/>
      <c r="MQ35" s="4"/>
      <c r="MR35" s="30"/>
      <c r="MS35" s="30"/>
      <c r="MT35" s="4"/>
      <c r="MU35" s="30"/>
      <c r="MV35" s="30"/>
      <c r="MW35" s="30"/>
      <c r="MX35" s="30"/>
      <c r="MY35" s="30"/>
      <c r="MZ35" s="31"/>
      <c r="NA35" s="4"/>
      <c r="NB35" s="30"/>
      <c r="NC35" s="30"/>
      <c r="ND35" s="30"/>
      <c r="NE35" s="30"/>
      <c r="NF35" s="30"/>
      <c r="NG35" s="31"/>
      <c r="NH35" s="4"/>
      <c r="NI35" s="30"/>
      <c r="NJ35" s="30"/>
      <c r="NK35" s="4"/>
      <c r="NL35" s="30"/>
      <c r="NM35" s="30"/>
      <c r="NN35" s="30"/>
      <c r="NO35" s="30"/>
      <c r="NP35" s="30"/>
      <c r="NQ35" s="31"/>
      <c r="NR35" s="4"/>
      <c r="NS35" s="30"/>
      <c r="NT35" s="30"/>
      <c r="NU35" s="30"/>
      <c r="NV35" s="30"/>
      <c r="NW35" s="30"/>
      <c r="NX35" s="31"/>
      <c r="NY35" s="4"/>
      <c r="NZ35" s="30"/>
      <c r="OA35" s="30"/>
      <c r="OB35" s="4"/>
      <c r="OC35" s="30"/>
      <c r="OD35" s="30"/>
      <c r="OE35" s="30"/>
      <c r="OF35" s="30"/>
      <c r="OG35" s="30"/>
      <c r="OH35" s="31"/>
      <c r="OI35" s="4"/>
      <c r="OJ35" s="30"/>
      <c r="OK35" s="30"/>
      <c r="OL35" s="30"/>
      <c r="OM35" s="30"/>
      <c r="ON35" s="30"/>
      <c r="OO35" s="31"/>
      <c r="OP35" s="4"/>
      <c r="OQ35" s="30"/>
      <c r="OR35" s="30"/>
      <c r="OS35" s="4"/>
      <c r="OT35" s="30"/>
      <c r="OU35" s="30"/>
      <c r="OV35" s="30"/>
      <c r="OW35" s="30"/>
      <c r="OX35" s="30"/>
      <c r="OY35" s="31"/>
      <c r="OZ35" s="4"/>
      <c r="PA35" s="30"/>
      <c r="PB35" s="30"/>
      <c r="PC35" s="30"/>
      <c r="PD35" s="30"/>
      <c r="PE35" s="30"/>
      <c r="PF35" s="31"/>
      <c r="PG35" s="4"/>
      <c r="PH35" s="30"/>
      <c r="PI35" s="30"/>
      <c r="PJ35" s="4"/>
      <c r="PK35" s="30"/>
      <c r="PL35" s="30"/>
      <c r="PM35" s="30"/>
      <c r="PN35" s="30"/>
      <c r="PO35" s="30"/>
      <c r="PP35" s="31"/>
      <c r="PQ35" s="4"/>
      <c r="PR35" s="30"/>
      <c r="PS35" s="30"/>
      <c r="PT35" s="30"/>
      <c r="PU35" s="30"/>
      <c r="PV35" s="30"/>
      <c r="PW35" s="31"/>
      <c r="PX35" s="4"/>
      <c r="PY35" s="30"/>
      <c r="PZ35" s="30"/>
      <c r="QA35" s="4"/>
      <c r="QB35" s="30"/>
      <c r="QC35" s="30"/>
      <c r="QD35" s="30"/>
      <c r="QE35" s="30"/>
      <c r="QF35" s="30"/>
      <c r="QG35" s="31"/>
      <c r="QH35" s="4"/>
      <c r="QI35" s="30"/>
      <c r="QJ35" s="30"/>
      <c r="QK35" s="30"/>
      <c r="QL35" s="30"/>
      <c r="QM35" s="30"/>
      <c r="QN35" s="31"/>
      <c r="QO35" s="4"/>
      <c r="QP35" s="30"/>
      <c r="QQ35" s="30"/>
      <c r="QR35" s="4"/>
      <c r="QS35" s="30"/>
      <c r="QT35" s="30"/>
      <c r="QU35" s="30"/>
      <c r="QV35" s="30"/>
      <c r="QW35" s="30"/>
      <c r="QX35" s="31"/>
      <c r="QY35" s="4"/>
      <c r="QZ35" s="30"/>
      <c r="RA35" s="30"/>
      <c r="RB35" s="30"/>
      <c r="RC35" s="30"/>
      <c r="RD35" s="30"/>
      <c r="RE35" s="31"/>
      <c r="RF35" s="4"/>
      <c r="RG35" s="30"/>
      <c r="RH35" s="30"/>
      <c r="RI35" s="4"/>
      <c r="RJ35" s="30"/>
      <c r="RK35" s="30"/>
      <c r="RL35" s="30"/>
      <c r="RM35" s="30"/>
      <c r="RN35" s="30"/>
      <c r="RO35" s="31"/>
      <c r="RP35" s="4"/>
      <c r="RQ35" s="30"/>
      <c r="RR35" s="30"/>
      <c r="RS35" s="30"/>
      <c r="RT35" s="30"/>
      <c r="RU35" s="30"/>
      <c r="RV35" s="31"/>
      <c r="RW35" s="4"/>
      <c r="RX35" s="30"/>
      <c r="RY35" s="30"/>
      <c r="RZ35" s="4"/>
      <c r="SA35" s="30"/>
      <c r="SB35" s="30"/>
      <c r="SC35" s="30"/>
      <c r="SD35" s="30"/>
      <c r="SE35" s="30"/>
      <c r="SF35" s="31"/>
      <c r="SG35" s="4"/>
      <c r="SH35" s="30"/>
      <c r="SI35" s="30"/>
      <c r="SJ35" s="30"/>
      <c r="SK35" s="30"/>
      <c r="SL35" s="30"/>
      <c r="SM35" s="31"/>
      <c r="SN35" s="4"/>
      <c r="SO35" s="30"/>
      <c r="SP35" s="30"/>
      <c r="SQ35" s="4"/>
      <c r="SR35" s="30"/>
      <c r="SS35" s="30"/>
      <c r="ST35" s="30"/>
      <c r="SU35" s="30"/>
      <c r="SV35" s="30"/>
      <c r="SW35" s="31"/>
      <c r="SX35" s="4"/>
      <c r="SY35" s="30"/>
      <c r="SZ35" s="30"/>
      <c r="TA35" s="30"/>
      <c r="TB35" s="30"/>
      <c r="TC35" s="30"/>
      <c r="TD35" s="31"/>
      <c r="TE35" s="4"/>
      <c r="TF35" s="30"/>
      <c r="TG35" s="30"/>
      <c r="TH35" s="4"/>
      <c r="TI35" s="30"/>
      <c r="TJ35" s="30"/>
      <c r="TK35" s="30"/>
      <c r="TL35" s="30"/>
      <c r="TM35" s="30"/>
      <c r="TN35" s="31"/>
      <c r="TO35" s="4"/>
      <c r="TP35" s="30"/>
      <c r="TQ35" s="30"/>
      <c r="TR35" s="30"/>
      <c r="TS35" s="30"/>
      <c r="TT35" s="30"/>
      <c r="TU35" s="31"/>
      <c r="TV35" s="4"/>
      <c r="TW35" s="30"/>
      <c r="TX35" s="30"/>
      <c r="TY35" s="4"/>
      <c r="TZ35" s="30"/>
      <c r="UA35" s="30"/>
      <c r="UB35" s="30"/>
      <c r="UC35" s="30"/>
      <c r="UD35" s="30"/>
      <c r="UE35" s="31"/>
      <c r="UF35" s="4"/>
      <c r="UG35" s="30"/>
      <c r="UH35" s="30"/>
      <c r="UI35" s="30"/>
      <c r="UJ35" s="30"/>
      <c r="UK35" s="30"/>
      <c r="UL35" s="31"/>
      <c r="UM35" s="4"/>
      <c r="UN35" s="30"/>
      <c r="UO35" s="30"/>
      <c r="UP35" s="4"/>
      <c r="UQ35" s="30"/>
      <c r="UR35" s="30"/>
      <c r="US35" s="30"/>
      <c r="UT35" s="30"/>
      <c r="UU35" s="30"/>
      <c r="UV35" s="31"/>
      <c r="UW35" s="4"/>
      <c r="UX35" s="30"/>
      <c r="UY35" s="30"/>
      <c r="UZ35" s="30"/>
      <c r="VA35" s="30"/>
      <c r="VB35" s="30"/>
      <c r="VC35" s="31"/>
      <c r="VD35" s="4"/>
      <c r="VE35" s="30"/>
      <c r="VF35" s="30"/>
      <c r="VG35" s="4"/>
      <c r="VH35" s="30"/>
      <c r="VI35" s="30"/>
      <c r="VJ35" s="30"/>
      <c r="VK35" s="30"/>
      <c r="VL35" s="30"/>
      <c r="VM35" s="31"/>
      <c r="VN35" s="4"/>
      <c r="VO35" s="30"/>
      <c r="VP35" s="30"/>
      <c r="VQ35" s="30"/>
      <c r="VR35" s="30"/>
      <c r="VS35" s="30"/>
      <c r="VT35" s="31"/>
      <c r="VU35" s="4"/>
      <c r="VV35" s="30"/>
      <c r="VW35" s="30"/>
      <c r="VX35" s="4"/>
      <c r="VY35" s="30"/>
      <c r="VZ35" s="30"/>
      <c r="WA35" s="30"/>
      <c r="WB35" s="30"/>
      <c r="WC35" s="30"/>
      <c r="WD35" s="31"/>
      <c r="WE35" s="4"/>
      <c r="WF35" s="30"/>
      <c r="WG35" s="30"/>
      <c r="WH35" s="30"/>
      <c r="WI35" s="30"/>
      <c r="WJ35" s="30"/>
      <c r="WK35" s="31"/>
      <c r="WL35" s="4"/>
      <c r="WM35" s="30"/>
      <c r="WN35" s="30"/>
      <c r="WO35" s="4"/>
      <c r="WP35" s="30"/>
      <c r="WQ35" s="30"/>
      <c r="WR35" s="30"/>
      <c r="WS35" s="30"/>
      <c r="WT35" s="30"/>
      <c r="WU35" s="31"/>
      <c r="WV35" s="4"/>
      <c r="WW35" s="30"/>
      <c r="WX35" s="30"/>
      <c r="WY35" s="30"/>
      <c r="WZ35" s="30"/>
      <c r="XA35" s="30"/>
      <c r="XB35" s="31"/>
      <c r="XC35" s="4"/>
      <c r="XD35" s="30"/>
      <c r="XE35" s="30"/>
      <c r="XF35" s="4"/>
      <c r="XG35" s="30"/>
      <c r="XH35" s="30"/>
      <c r="XI35" s="30"/>
      <c r="XJ35" s="30"/>
      <c r="XK35" s="30"/>
      <c r="XL35" s="31"/>
      <c r="XM35" s="4"/>
      <c r="XN35" s="30"/>
      <c r="XO35" s="30"/>
      <c r="XP35" s="30"/>
      <c r="XQ35" s="30"/>
      <c r="XR35" s="30"/>
      <c r="XS35" s="31"/>
      <c r="XT35" s="4"/>
      <c r="XU35" s="30"/>
      <c r="XV35" s="30"/>
      <c r="XW35" s="4"/>
      <c r="XX35" s="30"/>
      <c r="XY35" s="30"/>
      <c r="XZ35" s="30"/>
      <c r="YA35" s="30"/>
      <c r="YB35" s="30"/>
      <c r="YC35" s="31"/>
      <c r="YD35" s="4"/>
      <c r="YE35" s="30"/>
      <c r="YF35" s="30"/>
      <c r="YG35" s="30"/>
      <c r="YH35" s="30"/>
      <c r="YI35" s="30"/>
      <c r="YJ35" s="31"/>
      <c r="YK35" s="4"/>
      <c r="YL35" s="30"/>
      <c r="YM35" s="30"/>
      <c r="YN35" s="4"/>
      <c r="YO35" s="30"/>
      <c r="YP35" s="30"/>
      <c r="YQ35" s="30"/>
      <c r="YR35" s="30"/>
      <c r="YS35" s="30"/>
      <c r="YT35" s="31"/>
      <c r="YU35" s="4"/>
      <c r="YV35" s="30"/>
      <c r="YW35" s="30"/>
      <c r="YX35" s="30"/>
      <c r="YY35" s="30"/>
      <c r="YZ35" s="30"/>
      <c r="ZA35" s="31"/>
      <c r="ZB35" s="4"/>
      <c r="ZC35" s="30"/>
      <c r="ZD35" s="30"/>
      <c r="ZE35" s="4"/>
      <c r="ZF35" s="30"/>
      <c r="ZG35" s="30"/>
      <c r="ZH35" s="30"/>
      <c r="ZI35" s="30"/>
      <c r="ZJ35" s="30"/>
      <c r="ZK35" s="31"/>
      <c r="ZL35" s="4"/>
      <c r="ZM35" s="30"/>
      <c r="ZN35" s="30"/>
      <c r="ZO35" s="30"/>
      <c r="ZP35" s="30"/>
      <c r="ZQ35" s="30"/>
      <c r="ZR35" s="31"/>
      <c r="ZS35" s="4"/>
      <c r="ZT35" s="30"/>
      <c r="ZU35" s="30"/>
      <c r="ZV35" s="4"/>
      <c r="ZW35" s="30"/>
      <c r="ZX35" s="30"/>
      <c r="ZY35" s="30"/>
      <c r="ZZ35" s="30"/>
      <c r="AAA35" s="30"/>
      <c r="AAB35" s="31"/>
      <c r="AAC35" s="4"/>
      <c r="AAD35" s="30"/>
      <c r="AAE35" s="30"/>
      <c r="AAF35" s="30"/>
      <c r="AAG35" s="30"/>
      <c r="AAH35" s="30"/>
      <c r="AAI35" s="31"/>
      <c r="AAJ35" s="4"/>
      <c r="AAK35" s="30"/>
      <c r="AAL35" s="30"/>
      <c r="AAM35" s="4"/>
      <c r="AAN35" s="30"/>
      <c r="AAO35" s="30"/>
      <c r="AAP35" s="30"/>
      <c r="AAQ35" s="30"/>
      <c r="AAR35" s="30"/>
      <c r="AAS35" s="31"/>
      <c r="AAT35" s="4"/>
      <c r="AAU35" s="30"/>
      <c r="AAV35" s="30"/>
      <c r="AAW35" s="30"/>
      <c r="AAX35" s="30"/>
      <c r="AAY35" s="30"/>
      <c r="AAZ35" s="31"/>
      <c r="ABA35" s="4"/>
      <c r="ABB35" s="30"/>
      <c r="ABC35" s="30"/>
      <c r="ABD35" s="4"/>
      <c r="ABE35" s="30"/>
      <c r="ABF35" s="30"/>
      <c r="ABG35" s="30"/>
      <c r="ABH35" s="30"/>
      <c r="ABI35" s="30"/>
      <c r="ABJ35" s="31"/>
      <c r="ABK35" s="4"/>
      <c r="ABL35" s="30"/>
      <c r="ABM35" s="30"/>
      <c r="ABN35" s="30"/>
      <c r="ABO35" s="30"/>
      <c r="ABP35" s="30"/>
      <c r="ABQ35" s="31"/>
      <c r="ABR35" s="4"/>
      <c r="ABS35" s="30"/>
      <c r="ABT35" s="30"/>
      <c r="ABU35" s="4"/>
      <c r="ABV35" s="30"/>
      <c r="ABW35" s="30"/>
      <c r="ABX35" s="30"/>
      <c r="ABY35" s="30"/>
      <c r="ABZ35" s="30"/>
      <c r="ACA35" s="31"/>
      <c r="ACB35" s="4"/>
      <c r="ACC35" s="30"/>
      <c r="ACD35" s="30"/>
      <c r="ACE35" s="30"/>
      <c r="ACF35" s="30"/>
      <c r="ACG35" s="30"/>
      <c r="ACH35" s="31"/>
      <c r="ACI35" s="4"/>
      <c r="ACJ35" s="30"/>
      <c r="ACK35" s="30"/>
      <c r="ACL35" s="4"/>
      <c r="ACM35" s="30"/>
      <c r="ACN35" s="30"/>
      <c r="ACO35" s="30"/>
      <c r="ACP35" s="30"/>
      <c r="ACQ35" s="30"/>
      <c r="ACR35" s="31"/>
      <c r="ACS35" s="4"/>
      <c r="ACT35" s="30"/>
      <c r="ACU35" s="30"/>
      <c r="ACV35" s="30"/>
      <c r="ACW35" s="30"/>
      <c r="ACX35" s="30"/>
      <c r="ACY35" s="31"/>
      <c r="ACZ35" s="4"/>
      <c r="ADA35" s="30"/>
      <c r="ADB35" s="30"/>
      <c r="ADC35" s="4"/>
      <c r="ADD35" s="30"/>
      <c r="ADE35" s="30"/>
      <c r="ADF35" s="30"/>
      <c r="ADG35" s="30"/>
      <c r="ADH35" s="30"/>
      <c r="ADI35" s="31"/>
      <c r="ADJ35" s="4"/>
      <c r="ADK35" s="30"/>
      <c r="ADL35" s="30"/>
      <c r="ADM35" s="30"/>
      <c r="ADN35" s="30"/>
      <c r="ADO35" s="30"/>
      <c r="ADP35" s="31"/>
      <c r="ADQ35" s="4"/>
      <c r="ADR35" s="30"/>
      <c r="ADS35" s="30"/>
      <c r="ADT35" s="4"/>
      <c r="ADU35" s="30"/>
      <c r="ADV35" s="30"/>
      <c r="ADW35" s="30"/>
      <c r="ADX35" s="30"/>
      <c r="ADY35" s="30"/>
      <c r="ADZ35" s="31"/>
      <c r="AEA35" s="4"/>
      <c r="AEB35" s="30"/>
      <c r="AEC35" s="30"/>
      <c r="AED35" s="30"/>
      <c r="AEE35" s="30"/>
      <c r="AEF35" s="30"/>
      <c r="AEG35" s="31"/>
      <c r="AEH35" s="4"/>
      <c r="AEI35" s="30"/>
      <c r="AEJ35" s="30"/>
      <c r="AEK35" s="4"/>
      <c r="AEL35" s="30"/>
      <c r="AEM35" s="30"/>
      <c r="AEN35" s="30"/>
      <c r="AEO35" s="30"/>
      <c r="AEP35" s="30"/>
      <c r="AEQ35" s="31"/>
      <c r="AER35" s="4"/>
      <c r="AES35" s="30"/>
      <c r="AET35" s="30"/>
      <c r="AEU35" s="30"/>
      <c r="AEV35" s="30"/>
      <c r="AEW35" s="30"/>
      <c r="AEX35" s="31"/>
      <c r="AEY35" s="4"/>
      <c r="AEZ35" s="30"/>
      <c r="AFA35" s="30"/>
      <c r="AFB35" s="4"/>
      <c r="AFC35" s="30"/>
      <c r="AFD35" s="30"/>
      <c r="AFE35" s="30"/>
      <c r="AFF35" s="30"/>
      <c r="AFG35" s="30"/>
      <c r="AFH35" s="31"/>
      <c r="AFI35" s="4"/>
      <c r="AFJ35" s="30"/>
      <c r="AFK35" s="30"/>
      <c r="AFL35" s="30"/>
      <c r="AFM35" s="30"/>
      <c r="AFN35" s="30"/>
      <c r="AFO35" s="31"/>
      <c r="AFP35" s="4"/>
      <c r="AFQ35" s="30"/>
      <c r="AFR35" s="30"/>
      <c r="AFS35" s="4"/>
      <c r="AFT35" s="30"/>
      <c r="AFU35" s="30"/>
      <c r="AFV35" s="30"/>
      <c r="AFW35" s="30"/>
      <c r="AFX35" s="30"/>
      <c r="AFY35" s="31"/>
      <c r="AFZ35" s="4"/>
      <c r="AGA35" s="30"/>
      <c r="AGB35" s="30"/>
      <c r="AGC35" s="30"/>
      <c r="AGD35" s="30"/>
      <c r="AGE35" s="30"/>
      <c r="AGF35" s="31"/>
      <c r="AGG35" s="4"/>
      <c r="AGH35" s="30"/>
      <c r="AGI35" s="30"/>
      <c r="AGJ35" s="4"/>
      <c r="AGK35" s="30"/>
      <c r="AGL35" s="30"/>
      <c r="AGM35" s="30"/>
      <c r="AGN35" s="30"/>
      <c r="AGO35" s="30"/>
      <c r="AGP35" s="31"/>
      <c r="AGQ35" s="4"/>
      <c r="AGR35" s="30"/>
      <c r="AGS35" s="30"/>
      <c r="AGT35" s="30"/>
      <c r="AGU35" s="30"/>
      <c r="AGV35" s="30"/>
      <c r="AGW35" s="31"/>
      <c r="AGX35" s="4"/>
      <c r="AGY35" s="30"/>
      <c r="AGZ35" s="30"/>
      <c r="AHA35" s="4"/>
      <c r="AHB35" s="30"/>
      <c r="AHC35" s="30"/>
      <c r="AHD35" s="30"/>
      <c r="AHE35" s="30"/>
      <c r="AHF35" s="30"/>
      <c r="AHG35" s="31"/>
      <c r="AHH35" s="4"/>
      <c r="AHI35" s="30"/>
      <c r="AHJ35" s="30"/>
      <c r="AHK35" s="30"/>
      <c r="AHL35" s="30"/>
      <c r="AHM35" s="30"/>
      <c r="AHN35" s="31"/>
      <c r="AHO35" s="4"/>
      <c r="AHP35" s="30"/>
      <c r="AHQ35" s="30"/>
      <c r="AHR35" s="4"/>
      <c r="AHS35" s="30"/>
      <c r="AHT35" s="30"/>
      <c r="AHU35" s="30"/>
      <c r="AHV35" s="30"/>
      <c r="AHW35" s="30"/>
      <c r="AHX35" s="31"/>
      <c r="AHY35" s="4"/>
      <c r="AHZ35" s="30"/>
      <c r="AIA35" s="30"/>
      <c r="AIB35" s="30"/>
      <c r="AIC35" s="30"/>
      <c r="AID35" s="30"/>
      <c r="AIE35" s="31"/>
      <c r="AIF35" s="4"/>
      <c r="AIG35" s="30"/>
      <c r="AIH35" s="30"/>
      <c r="AII35" s="4"/>
      <c r="AIJ35" s="30"/>
      <c r="AIK35" s="30"/>
      <c r="AIL35" s="30"/>
      <c r="AIM35" s="30"/>
      <c r="AIN35" s="30"/>
      <c r="AIO35" s="31"/>
      <c r="AIP35" s="4"/>
      <c r="AIQ35" s="30"/>
      <c r="AIR35" s="30"/>
      <c r="AIS35" s="30"/>
      <c r="AIT35" s="30"/>
      <c r="AIU35" s="30"/>
      <c r="AIV35" s="31"/>
      <c r="AIW35" s="4"/>
      <c r="AIX35" s="30"/>
      <c r="AIY35" s="30"/>
      <c r="AIZ35" s="4"/>
      <c r="AJA35" s="30"/>
      <c r="AJB35" s="30"/>
      <c r="AJC35" s="30"/>
      <c r="AJD35" s="30"/>
      <c r="AJE35" s="30"/>
      <c r="AJF35" s="31"/>
      <c r="AJG35" s="4"/>
      <c r="AJH35" s="30"/>
      <c r="AJI35" s="30"/>
      <c r="AJJ35" s="30"/>
      <c r="AJK35" s="30"/>
      <c r="AJL35" s="30"/>
      <c r="AJM35" s="31"/>
      <c r="AJN35" s="4"/>
      <c r="AJO35" s="30"/>
      <c r="AJP35" s="30"/>
      <c r="AJQ35" s="4"/>
      <c r="AJR35" s="30"/>
      <c r="AJS35" s="30"/>
      <c r="AJT35" s="30"/>
      <c r="AJU35" s="30"/>
      <c r="AJV35" s="30"/>
      <c r="AJW35" s="31"/>
      <c r="AJX35" s="4"/>
      <c r="AJY35" s="30"/>
      <c r="AJZ35" s="30"/>
      <c r="AKA35" s="30"/>
      <c r="AKB35" s="30"/>
      <c r="AKC35" s="30"/>
      <c r="AKD35" s="31"/>
      <c r="AKE35" s="4"/>
      <c r="AKF35" s="30"/>
      <c r="AKG35" s="30"/>
      <c r="AKH35" s="4"/>
      <c r="AKI35" s="30"/>
      <c r="AKJ35" s="30"/>
      <c r="AKK35" s="30"/>
      <c r="AKL35" s="30"/>
      <c r="AKM35" s="30"/>
      <c r="AKN35" s="31"/>
      <c r="AKO35" s="4"/>
      <c r="AKP35" s="30"/>
      <c r="AKQ35" s="30"/>
      <c r="AKR35" s="30"/>
      <c r="AKS35" s="30"/>
      <c r="AKT35" s="30"/>
      <c r="AKU35" s="31"/>
      <c r="AKV35" s="4"/>
      <c r="AKW35" s="30"/>
      <c r="AKX35" s="30"/>
      <c r="AKY35" s="4"/>
      <c r="AKZ35" s="30"/>
      <c r="ALA35" s="30"/>
      <c r="ALB35" s="30"/>
      <c r="ALC35" s="30"/>
      <c r="ALD35" s="30"/>
      <c r="ALE35" s="31"/>
      <c r="ALF35" s="4"/>
      <c r="ALG35" s="30"/>
      <c r="ALH35" s="30"/>
      <c r="ALI35" s="30"/>
      <c r="ALJ35" s="30"/>
      <c r="ALK35" s="30"/>
      <c r="ALL35" s="31"/>
      <c r="ALM35" s="4"/>
      <c r="ALN35" s="30"/>
      <c r="ALO35" s="30"/>
      <c r="ALP35" s="4"/>
      <c r="ALQ35" s="30"/>
      <c r="ALR35" s="30"/>
      <c r="ALS35" s="30"/>
      <c r="ALT35" s="30"/>
      <c r="ALU35" s="30"/>
      <c r="ALV35" s="31"/>
      <c r="ALW35" s="4"/>
      <c r="ALX35" s="30"/>
      <c r="ALY35" s="30"/>
      <c r="ALZ35" s="30"/>
      <c r="AMA35" s="30"/>
      <c r="AMB35" s="30"/>
      <c r="AMC35" s="31"/>
      <c r="AMD35" s="4"/>
      <c r="AME35" s="30"/>
      <c r="AMF35" s="30"/>
      <c r="AMG35" s="4"/>
      <c r="AMH35" s="30"/>
      <c r="AMI35" s="30"/>
      <c r="AMJ35" s="30"/>
      <c r="AMK35" s="30"/>
      <c r="AML35" s="30"/>
      <c r="AMM35" s="31"/>
      <c r="AMN35" s="4"/>
      <c r="AMO35" s="30"/>
      <c r="AMP35" s="30"/>
      <c r="AMQ35" s="30"/>
      <c r="AMR35" s="30"/>
      <c r="AMS35" s="30"/>
      <c r="AMT35" s="31"/>
      <c r="AMU35" s="4"/>
      <c r="AMV35" s="30"/>
      <c r="AMW35" s="30"/>
      <c r="AMX35" s="4"/>
      <c r="AMY35" s="30"/>
      <c r="AMZ35" s="30"/>
      <c r="ANA35" s="30"/>
      <c r="ANB35" s="30"/>
      <c r="ANC35" s="30"/>
      <c r="AND35" s="31"/>
      <c r="ANE35" s="4"/>
      <c r="ANF35" s="30"/>
      <c r="ANG35" s="30"/>
      <c r="ANH35" s="30"/>
      <c r="ANI35" s="30"/>
      <c r="ANJ35" s="30"/>
      <c r="ANK35" s="31"/>
      <c r="ANL35" s="4"/>
      <c r="ANM35" s="30"/>
      <c r="ANN35" s="30"/>
      <c r="ANO35" s="4"/>
      <c r="ANP35" s="30"/>
      <c r="ANQ35" s="30"/>
      <c r="ANR35" s="30"/>
      <c r="ANS35" s="30"/>
      <c r="ANT35" s="30"/>
      <c r="ANU35" s="31"/>
      <c r="ANV35" s="4"/>
      <c r="ANW35" s="30"/>
      <c r="ANX35" s="30"/>
      <c r="ANY35" s="30"/>
      <c r="ANZ35" s="30"/>
      <c r="AOA35" s="30"/>
      <c r="AOB35" s="31"/>
      <c r="AOC35" s="4"/>
      <c r="AOD35" s="30"/>
      <c r="AOE35" s="30"/>
      <c r="AOF35" s="4"/>
      <c r="AOG35" s="30"/>
      <c r="AOH35" s="30"/>
      <c r="AOI35" s="30"/>
      <c r="AOJ35" s="30"/>
      <c r="AOK35" s="30"/>
      <c r="AOL35" s="31"/>
      <c r="AOM35" s="4"/>
      <c r="AON35" s="30"/>
      <c r="AOO35" s="30"/>
      <c r="AOP35" s="30"/>
      <c r="AOQ35" s="30"/>
      <c r="AOR35" s="30"/>
      <c r="AOS35" s="31"/>
      <c r="AOT35" s="4"/>
      <c r="AOU35" s="30"/>
      <c r="AOV35" s="30"/>
      <c r="AOW35" s="4"/>
      <c r="AOX35" s="30"/>
      <c r="AOY35" s="30"/>
      <c r="AOZ35" s="30"/>
      <c r="APA35" s="30"/>
      <c r="APB35" s="30"/>
      <c r="APC35" s="31"/>
      <c r="APD35" s="4"/>
      <c r="APE35" s="30"/>
      <c r="APF35" s="30"/>
      <c r="APG35" s="30"/>
      <c r="APH35" s="30"/>
      <c r="API35" s="30"/>
      <c r="APJ35" s="31"/>
      <c r="APK35" s="4"/>
      <c r="APL35" s="30"/>
      <c r="APM35" s="30"/>
      <c r="APN35" s="4"/>
      <c r="APO35" s="30"/>
      <c r="APP35" s="30"/>
      <c r="APQ35" s="30"/>
      <c r="APR35" s="30"/>
      <c r="APS35" s="30"/>
      <c r="APT35" s="31"/>
      <c r="APU35" s="4"/>
      <c r="APV35" s="30"/>
      <c r="APW35" s="30"/>
      <c r="APX35" s="30"/>
      <c r="APY35" s="30"/>
      <c r="APZ35" s="30"/>
      <c r="AQA35" s="31"/>
      <c r="AQB35" s="4"/>
      <c r="AQC35" s="30"/>
      <c r="AQD35" s="30"/>
      <c r="AQE35" s="4"/>
      <c r="AQF35" s="30"/>
      <c r="AQG35" s="30"/>
      <c r="AQH35" s="30"/>
      <c r="AQI35" s="30"/>
      <c r="AQJ35" s="30"/>
      <c r="AQK35" s="31"/>
      <c r="AQL35" s="4"/>
      <c r="AQM35" s="30"/>
      <c r="AQN35" s="30"/>
      <c r="AQO35" s="30"/>
      <c r="AQP35" s="30"/>
      <c r="AQQ35" s="30"/>
      <c r="AQR35" s="31"/>
      <c r="AQS35" s="4"/>
      <c r="AQT35" s="30"/>
      <c r="AQU35" s="30"/>
      <c r="AQV35" s="4"/>
      <c r="AQW35" s="30"/>
      <c r="AQX35" s="30"/>
      <c r="AQY35" s="30"/>
      <c r="AQZ35" s="30"/>
      <c r="ARA35" s="30"/>
      <c r="ARB35" s="31"/>
      <c r="ARC35" s="4"/>
      <c r="ARD35" s="30"/>
      <c r="ARE35" s="30"/>
      <c r="ARF35" s="30"/>
      <c r="ARG35" s="30"/>
      <c r="ARH35" s="30"/>
      <c r="ARI35" s="31"/>
      <c r="ARJ35" s="4"/>
      <c r="ARK35" s="30"/>
      <c r="ARL35" s="30"/>
      <c r="ARM35" s="4"/>
      <c r="ARN35" s="30"/>
      <c r="ARO35" s="30"/>
      <c r="ARP35" s="30"/>
      <c r="ARQ35" s="30"/>
      <c r="ARR35" s="30"/>
      <c r="ARS35" s="31"/>
      <c r="ART35" s="4"/>
      <c r="ARU35" s="30"/>
      <c r="ARV35" s="30"/>
      <c r="ARW35" s="30"/>
      <c r="ARX35" s="30"/>
      <c r="ARY35" s="30"/>
      <c r="ARZ35" s="31"/>
      <c r="ASA35" s="4"/>
      <c r="ASB35" s="30"/>
      <c r="ASC35" s="30"/>
      <c r="ASD35" s="4"/>
      <c r="ASE35" s="30"/>
      <c r="ASF35" s="30"/>
      <c r="ASG35" s="30"/>
      <c r="ASH35" s="30"/>
      <c r="ASI35" s="30"/>
      <c r="ASJ35" s="31"/>
      <c r="ASK35" s="4"/>
      <c r="ASL35" s="30"/>
      <c r="ASM35" s="30"/>
      <c r="ASN35" s="30"/>
      <c r="ASO35" s="30"/>
      <c r="ASP35" s="30"/>
      <c r="ASQ35" s="31"/>
      <c r="ASR35" s="4"/>
      <c r="ASS35" s="30"/>
      <c r="AST35" s="30"/>
      <c r="ASU35" s="4"/>
      <c r="ASV35" s="30"/>
      <c r="ASW35" s="30"/>
      <c r="ASX35" s="30"/>
      <c r="ASY35" s="30"/>
      <c r="ASZ35" s="30"/>
      <c r="ATA35" s="31"/>
      <c r="ATB35" s="4"/>
      <c r="ATC35" s="30"/>
      <c r="ATD35" s="30"/>
      <c r="ATE35" s="30"/>
      <c r="ATF35" s="30"/>
      <c r="ATG35" s="30"/>
      <c r="ATH35" s="31"/>
      <c r="ATI35" s="4"/>
      <c r="ATJ35" s="30"/>
      <c r="ATK35" s="30"/>
      <c r="ATL35" s="4"/>
      <c r="ATM35" s="30"/>
      <c r="ATN35" s="30"/>
      <c r="ATO35" s="30"/>
      <c r="ATP35" s="30"/>
      <c r="ATQ35" s="30"/>
      <c r="ATR35" s="31"/>
      <c r="ATS35" s="4"/>
      <c r="ATT35" s="30"/>
      <c r="ATU35" s="30"/>
      <c r="ATV35" s="30"/>
      <c r="ATW35" s="30"/>
      <c r="ATX35" s="30"/>
      <c r="ATY35" s="31"/>
      <c r="ATZ35" s="4"/>
      <c r="AUA35" s="30"/>
      <c r="AUB35" s="30"/>
      <c r="AUC35" s="4"/>
      <c r="AUD35" s="30"/>
      <c r="AUE35" s="30"/>
      <c r="AUF35" s="30"/>
      <c r="AUG35" s="30"/>
      <c r="AUH35" s="30"/>
      <c r="AUI35" s="31"/>
      <c r="AUJ35" s="4"/>
      <c r="AUK35" s="30"/>
      <c r="AUL35" s="30"/>
      <c r="AUM35" s="30"/>
      <c r="AUN35" s="30"/>
      <c r="AUO35" s="30"/>
      <c r="AUP35" s="31"/>
      <c r="AUQ35" s="4"/>
      <c r="AUR35" s="30"/>
      <c r="AUS35" s="30"/>
      <c r="AUT35" s="4"/>
      <c r="AUU35" s="30"/>
      <c r="AUV35" s="30"/>
      <c r="AUW35" s="30"/>
      <c r="AUX35" s="30"/>
      <c r="AUY35" s="30"/>
      <c r="AUZ35" s="31"/>
      <c r="AVA35" s="4"/>
      <c r="AVB35" s="30"/>
      <c r="AVC35" s="30"/>
      <c r="AVD35" s="30"/>
      <c r="AVE35" s="30"/>
      <c r="AVF35" s="30"/>
      <c r="AVG35" s="31"/>
      <c r="AVH35" s="4"/>
      <c r="AVI35" s="30"/>
      <c r="AVJ35" s="30"/>
      <c r="AVK35" s="4"/>
      <c r="AVL35" s="30"/>
      <c r="AVM35" s="30"/>
      <c r="AVN35" s="30"/>
      <c r="AVO35" s="30"/>
      <c r="AVP35" s="30"/>
      <c r="AVQ35" s="31"/>
      <c r="AVR35" s="4"/>
      <c r="AVS35" s="30"/>
      <c r="AVT35" s="30"/>
      <c r="AVU35" s="30"/>
      <c r="AVV35" s="30"/>
      <c r="AVW35" s="30"/>
      <c r="AVX35" s="31"/>
      <c r="AVY35" s="4"/>
      <c r="AVZ35" s="30"/>
      <c r="AWA35" s="30"/>
      <c r="AWB35" s="4"/>
      <c r="AWC35" s="30"/>
      <c r="AWD35" s="30"/>
      <c r="AWE35" s="30"/>
      <c r="AWF35" s="30"/>
      <c r="AWG35" s="30"/>
      <c r="AWH35" s="31"/>
      <c r="AWI35" s="4"/>
      <c r="AWJ35" s="30"/>
      <c r="AWK35" s="30"/>
      <c r="AWL35" s="30"/>
      <c r="AWM35" s="30"/>
      <c r="AWN35" s="30"/>
      <c r="AWO35" s="31"/>
      <c r="AWP35" s="4"/>
      <c r="AWQ35" s="30"/>
      <c r="AWR35" s="30"/>
      <c r="AWS35" s="4"/>
      <c r="AWT35" s="30"/>
      <c r="AWU35" s="30"/>
      <c r="AWV35" s="30"/>
      <c r="AWW35" s="30"/>
      <c r="AWX35" s="30"/>
      <c r="AWY35" s="31"/>
      <c r="AWZ35" s="4"/>
      <c r="AXA35" s="30"/>
      <c r="AXB35" s="30"/>
      <c r="AXC35" s="30"/>
      <c r="AXD35" s="30"/>
      <c r="AXE35" s="30"/>
      <c r="AXF35" s="31"/>
      <c r="AXG35" s="4"/>
      <c r="AXH35" s="30"/>
      <c r="AXI35" s="30"/>
      <c r="AXJ35" s="4"/>
      <c r="AXK35" s="30"/>
      <c r="AXL35" s="30"/>
      <c r="AXM35" s="30"/>
      <c r="AXN35" s="30"/>
      <c r="AXO35" s="30"/>
      <c r="AXP35" s="31"/>
      <c r="AXQ35" s="4"/>
      <c r="AXR35" s="30"/>
      <c r="AXS35" s="30"/>
      <c r="AXT35" s="30"/>
      <c r="AXU35" s="30"/>
      <c r="AXV35" s="30"/>
      <c r="AXW35" s="31"/>
      <c r="AXX35" s="4"/>
      <c r="AXY35" s="30"/>
      <c r="AXZ35" s="30"/>
      <c r="AYA35" s="4"/>
      <c r="AYB35" s="30"/>
      <c r="AYC35" s="30"/>
      <c r="AYD35" s="30"/>
      <c r="AYE35" s="30"/>
      <c r="AYF35" s="30"/>
      <c r="AYG35" s="31"/>
      <c r="AYH35" s="4"/>
      <c r="AYI35" s="30"/>
      <c r="AYJ35" s="30"/>
      <c r="AYK35" s="30"/>
      <c r="AYL35" s="30"/>
      <c r="AYM35" s="30"/>
      <c r="AYN35" s="31"/>
      <c r="AYO35" s="4"/>
      <c r="AYP35" s="30"/>
      <c r="AYQ35" s="30"/>
      <c r="AYR35" s="4"/>
      <c r="AYS35" s="30"/>
      <c r="AYT35" s="30"/>
      <c r="AYU35" s="30"/>
      <c r="AYV35" s="30"/>
      <c r="AYW35" s="30"/>
      <c r="AYX35" s="31"/>
      <c r="AYY35" s="4"/>
      <c r="AYZ35" s="30"/>
      <c r="AZA35" s="30"/>
      <c r="AZB35" s="30"/>
      <c r="AZC35" s="30"/>
      <c r="AZD35" s="30"/>
      <c r="AZE35" s="31"/>
      <c r="AZF35" s="4"/>
      <c r="AZG35" s="30"/>
      <c r="AZH35" s="30"/>
      <c r="AZI35" s="4"/>
      <c r="AZJ35" s="30"/>
      <c r="AZK35" s="30"/>
      <c r="AZL35" s="30"/>
      <c r="AZM35" s="30"/>
      <c r="AZN35" s="30"/>
      <c r="AZO35" s="31"/>
      <c r="AZP35" s="4"/>
      <c r="AZQ35" s="30"/>
      <c r="AZR35" s="30"/>
      <c r="AZS35" s="30"/>
      <c r="AZT35" s="30"/>
      <c r="AZU35" s="30"/>
      <c r="AZV35" s="31"/>
      <c r="AZW35" s="4"/>
      <c r="AZX35" s="30"/>
      <c r="AZY35" s="30"/>
      <c r="AZZ35" s="4"/>
      <c r="BAA35" s="30"/>
      <c r="BAB35" s="30"/>
      <c r="BAC35" s="30"/>
      <c r="BAD35" s="30"/>
      <c r="BAE35" s="30"/>
      <c r="BAF35" s="31"/>
      <c r="BAG35" s="4"/>
      <c r="BAH35" s="30"/>
      <c r="BAI35" s="30"/>
      <c r="BAJ35" s="30"/>
      <c r="BAK35" s="30"/>
      <c r="BAL35" s="30"/>
      <c r="BAM35" s="31"/>
      <c r="BAN35" s="4"/>
      <c r="BAO35" s="30"/>
      <c r="BAP35" s="30"/>
      <c r="BAQ35" s="4"/>
      <c r="BAR35" s="30"/>
      <c r="BAS35" s="30"/>
      <c r="BAT35" s="30"/>
      <c r="BAU35" s="30"/>
      <c r="BAV35" s="30"/>
      <c r="BAW35" s="31"/>
      <c r="BAX35" s="4"/>
      <c r="BAY35" s="30"/>
      <c r="BAZ35" s="30"/>
      <c r="BBA35" s="30"/>
      <c r="BBB35" s="30"/>
      <c r="BBC35" s="30"/>
      <c r="BBD35" s="31"/>
      <c r="BBE35" s="4"/>
      <c r="BBF35" s="30"/>
      <c r="BBG35" s="30"/>
      <c r="BBH35" s="4"/>
      <c r="BBI35" s="30"/>
      <c r="BBJ35" s="30"/>
      <c r="BBK35" s="30"/>
      <c r="BBL35" s="30"/>
      <c r="BBM35" s="30"/>
      <c r="BBN35" s="31"/>
      <c r="BBO35" s="4"/>
      <c r="BBP35" s="30"/>
      <c r="BBQ35" s="30"/>
      <c r="BBR35" s="30"/>
      <c r="BBS35" s="30"/>
      <c r="BBT35" s="30"/>
      <c r="BBU35" s="31"/>
      <c r="BBV35" s="4"/>
      <c r="BBW35" s="30"/>
      <c r="BBX35" s="30"/>
      <c r="BBY35" s="4"/>
      <c r="BBZ35" s="30"/>
      <c r="BCA35" s="30"/>
      <c r="BCB35" s="30"/>
      <c r="BCC35" s="30"/>
      <c r="BCD35" s="30"/>
      <c r="BCE35" s="31"/>
      <c r="BCF35" s="4"/>
      <c r="BCG35" s="30"/>
      <c r="BCH35" s="30"/>
      <c r="BCI35" s="30"/>
      <c r="BCJ35" s="30"/>
      <c r="BCK35" s="30"/>
      <c r="BCL35" s="31"/>
      <c r="BCM35" s="4"/>
      <c r="BCN35" s="30"/>
      <c r="BCO35" s="30"/>
      <c r="BCP35" s="4"/>
      <c r="BCQ35" s="30"/>
      <c r="BCR35" s="30"/>
      <c r="BCS35" s="30"/>
      <c r="BCT35" s="30"/>
      <c r="BCU35" s="30"/>
      <c r="BCV35" s="31"/>
      <c r="BCW35" s="4"/>
      <c r="BCX35" s="30"/>
      <c r="BCY35" s="30"/>
      <c r="BCZ35" s="30"/>
      <c r="BDA35" s="30"/>
      <c r="BDB35" s="30"/>
      <c r="BDC35" s="31"/>
      <c r="BDD35" s="4"/>
      <c r="BDE35" s="30"/>
      <c r="BDF35" s="30"/>
      <c r="BDG35" s="4"/>
      <c r="BDH35" s="30"/>
      <c r="BDI35" s="30"/>
      <c r="BDJ35" s="30"/>
      <c r="BDK35" s="30"/>
      <c r="BDL35" s="30"/>
      <c r="BDM35" s="31"/>
      <c r="BDN35" s="4"/>
      <c r="BDO35" s="30"/>
      <c r="BDP35" s="30"/>
      <c r="BDQ35" s="30"/>
      <c r="BDR35" s="30"/>
      <c r="BDS35" s="30"/>
      <c r="BDT35" s="31"/>
      <c r="BDU35" s="4"/>
      <c r="BDV35" s="30"/>
      <c r="BDW35" s="30"/>
      <c r="BDX35" s="4"/>
      <c r="BDY35" s="30"/>
      <c r="BDZ35" s="30"/>
      <c r="BEA35" s="30"/>
      <c r="BEB35" s="30"/>
      <c r="BEC35" s="30"/>
      <c r="BED35" s="31"/>
      <c r="BEE35" s="4"/>
      <c r="BEF35" s="30"/>
      <c r="BEG35" s="30"/>
      <c r="BEH35" s="30"/>
      <c r="BEI35" s="30"/>
      <c r="BEJ35" s="30"/>
      <c r="BEK35" s="31"/>
      <c r="BEL35" s="4"/>
      <c r="BEM35" s="30"/>
      <c r="BEN35" s="30"/>
      <c r="BEO35" s="4"/>
      <c r="BEP35" s="30"/>
      <c r="BEQ35" s="30"/>
      <c r="BER35" s="30"/>
      <c r="BES35" s="30"/>
      <c r="BET35" s="30"/>
      <c r="BEU35" s="31"/>
      <c r="BEV35" s="4"/>
      <c r="BEW35" s="30"/>
      <c r="BEX35" s="30"/>
      <c r="BEY35" s="30"/>
      <c r="BEZ35" s="30"/>
      <c r="BFA35" s="30"/>
      <c r="BFB35" s="31"/>
      <c r="BFC35" s="4"/>
      <c r="BFD35" s="30"/>
      <c r="BFE35" s="30"/>
      <c r="BFF35" s="4"/>
      <c r="BFG35" s="30"/>
      <c r="BFH35" s="30"/>
      <c r="BFI35" s="30"/>
      <c r="BFJ35" s="30"/>
      <c r="BFK35" s="30"/>
      <c r="BFL35" s="31"/>
      <c r="BFM35" s="4"/>
      <c r="BFN35" s="30"/>
      <c r="BFO35" s="30"/>
      <c r="BFP35" s="30"/>
      <c r="BFQ35" s="30"/>
      <c r="BFR35" s="30"/>
      <c r="BFS35" s="31"/>
      <c r="BFT35" s="4"/>
      <c r="BFU35" s="30"/>
      <c r="BFV35" s="30"/>
      <c r="BFW35" s="4"/>
      <c r="BFX35" s="30"/>
      <c r="BFY35" s="30"/>
      <c r="BFZ35" s="30"/>
      <c r="BGA35" s="30"/>
      <c r="BGB35" s="30"/>
      <c r="BGC35" s="31"/>
      <c r="BGD35" s="4"/>
      <c r="BGE35" s="30"/>
      <c r="BGF35" s="30"/>
      <c r="BGG35" s="30"/>
      <c r="BGH35" s="30"/>
      <c r="BGI35" s="30"/>
      <c r="BGJ35" s="31"/>
      <c r="BGK35" s="4"/>
      <c r="BGL35" s="30"/>
      <c r="BGM35" s="30"/>
      <c r="BGN35" s="4"/>
      <c r="BGO35" s="30"/>
      <c r="BGP35" s="30"/>
      <c r="BGQ35" s="30"/>
      <c r="BGR35" s="30"/>
      <c r="BGS35" s="30"/>
      <c r="BGT35" s="31"/>
      <c r="BGU35" s="4"/>
      <c r="BGV35" s="30"/>
      <c r="BGW35" s="30"/>
      <c r="BGX35" s="30"/>
      <c r="BGY35" s="30"/>
      <c r="BGZ35" s="30"/>
      <c r="BHA35" s="31"/>
      <c r="BHB35" s="4"/>
      <c r="BHC35" s="30"/>
      <c r="BHD35" s="30"/>
      <c r="BHE35" s="4"/>
      <c r="BHF35" s="30"/>
      <c r="BHG35" s="30"/>
      <c r="BHH35" s="30"/>
      <c r="BHI35" s="30"/>
      <c r="BHJ35" s="30"/>
      <c r="BHK35" s="31"/>
      <c r="BHL35" s="4"/>
      <c r="BHM35" s="30"/>
      <c r="BHN35" s="30"/>
      <c r="BHO35" s="30"/>
      <c r="BHP35" s="30"/>
      <c r="BHQ35" s="30"/>
      <c r="BHR35" s="31"/>
      <c r="BHS35" s="4"/>
      <c r="BHT35" s="30"/>
      <c r="BHU35" s="30"/>
      <c r="BHV35" s="4"/>
      <c r="BHW35" s="30"/>
      <c r="BHX35" s="30"/>
      <c r="BHY35" s="30"/>
      <c r="BHZ35" s="30"/>
      <c r="BIA35" s="30"/>
      <c r="BIB35" s="31"/>
      <c r="BIC35" s="4"/>
      <c r="BID35" s="30"/>
      <c r="BIE35" s="30"/>
      <c r="BIF35" s="30"/>
      <c r="BIG35" s="30"/>
      <c r="BIH35" s="30"/>
      <c r="BII35" s="31"/>
      <c r="BIJ35" s="4"/>
      <c r="BIK35" s="30"/>
      <c r="BIL35" s="30"/>
      <c r="BIM35" s="4"/>
      <c r="BIN35" s="30"/>
      <c r="BIO35" s="30"/>
      <c r="BIP35" s="30"/>
      <c r="BIQ35" s="30"/>
      <c r="BIR35" s="30"/>
      <c r="BIS35" s="31"/>
      <c r="BIT35" s="4"/>
      <c r="BIU35" s="30"/>
      <c r="BIV35" s="30"/>
      <c r="BIW35" s="30"/>
      <c r="BIX35" s="30"/>
      <c r="BIY35" s="30"/>
      <c r="BIZ35" s="31"/>
      <c r="BJA35" s="4"/>
      <c r="BJB35" s="30"/>
      <c r="BJC35" s="30"/>
      <c r="BJD35" s="4"/>
      <c r="BJE35" s="30"/>
      <c r="BJF35" s="30"/>
      <c r="BJG35" s="30"/>
      <c r="BJH35" s="30"/>
      <c r="BJI35" s="30"/>
      <c r="BJJ35" s="31"/>
      <c r="BJK35" s="4"/>
      <c r="BJL35" s="30"/>
      <c r="BJM35" s="30"/>
      <c r="BJN35" s="30"/>
      <c r="BJO35" s="30"/>
      <c r="BJP35" s="30"/>
      <c r="BJQ35" s="31"/>
      <c r="BJR35" s="4"/>
      <c r="BJS35" s="30"/>
      <c r="BJT35" s="30"/>
      <c r="BJU35" s="4"/>
      <c r="BJV35" s="30"/>
      <c r="BJW35" s="30"/>
      <c r="BJX35" s="30"/>
      <c r="BJY35" s="30"/>
      <c r="BJZ35" s="30"/>
      <c r="BKA35" s="31"/>
      <c r="BKB35" s="4"/>
      <c r="BKC35" s="30"/>
      <c r="BKD35" s="30"/>
      <c r="BKE35" s="30"/>
      <c r="BKF35" s="30"/>
      <c r="BKG35" s="30"/>
      <c r="BKH35" s="31"/>
      <c r="BKI35" s="4"/>
      <c r="BKJ35" s="30"/>
      <c r="BKK35" s="30"/>
      <c r="BKL35" s="4"/>
      <c r="BKM35" s="30"/>
      <c r="BKN35" s="30"/>
      <c r="BKO35" s="30"/>
      <c r="BKP35" s="30"/>
      <c r="BKQ35" s="30"/>
      <c r="BKR35" s="31"/>
      <c r="BKS35" s="4"/>
      <c r="BKT35" s="30"/>
      <c r="BKU35" s="30"/>
      <c r="BKV35" s="30"/>
      <c r="BKW35" s="30"/>
      <c r="BKX35" s="30"/>
      <c r="BKY35" s="31"/>
      <c r="BKZ35" s="4"/>
      <c r="BLA35" s="30"/>
      <c r="BLB35" s="30"/>
      <c r="BLC35" s="4"/>
      <c r="BLD35" s="30"/>
      <c r="BLE35" s="30"/>
      <c r="BLF35" s="30"/>
      <c r="BLG35" s="30"/>
      <c r="BLH35" s="30"/>
      <c r="BLI35" s="31"/>
      <c r="BLJ35" s="4"/>
      <c r="BLK35" s="30"/>
      <c r="BLL35" s="30"/>
      <c r="BLM35" s="30"/>
      <c r="BLN35" s="30"/>
      <c r="BLO35" s="30"/>
      <c r="BLP35" s="31"/>
      <c r="BLQ35" s="4"/>
      <c r="BLR35" s="30"/>
      <c r="BLS35" s="30"/>
      <c r="BLT35" s="4"/>
      <c r="BLU35" s="30"/>
      <c r="BLV35" s="30"/>
      <c r="BLW35" s="30"/>
      <c r="BLX35" s="30"/>
      <c r="BLY35" s="30"/>
      <c r="BLZ35" s="31"/>
      <c r="BMA35" s="4"/>
      <c r="BMB35" s="30"/>
      <c r="BMC35" s="30"/>
      <c r="BMD35" s="30"/>
      <c r="BME35" s="30"/>
      <c r="BMF35" s="30"/>
      <c r="BMG35" s="31"/>
      <c r="BMH35" s="4"/>
      <c r="BMI35" s="30"/>
      <c r="BMJ35" s="30"/>
      <c r="BMK35" s="4"/>
      <c r="BML35" s="30"/>
      <c r="BMM35" s="30"/>
      <c r="BMN35" s="30"/>
      <c r="BMO35" s="30"/>
      <c r="BMP35" s="30"/>
      <c r="BMQ35" s="31"/>
      <c r="BMR35" s="4"/>
      <c r="BMS35" s="30"/>
      <c r="BMT35" s="30"/>
      <c r="BMU35" s="30"/>
      <c r="BMV35" s="30"/>
      <c r="BMW35" s="30"/>
      <c r="BMX35" s="31"/>
      <c r="BMY35" s="4"/>
      <c r="BMZ35" s="30"/>
      <c r="BNA35" s="30"/>
      <c r="BNB35" s="4"/>
      <c r="BNC35" s="30"/>
      <c r="BND35" s="30"/>
      <c r="BNE35" s="30"/>
      <c r="BNF35" s="30"/>
      <c r="BNG35" s="30"/>
      <c r="BNH35" s="31"/>
      <c r="BNI35" s="4"/>
      <c r="BNJ35" s="30"/>
      <c r="BNK35" s="30"/>
      <c r="BNL35" s="30"/>
      <c r="BNM35" s="30"/>
      <c r="BNN35" s="30"/>
      <c r="BNO35" s="31"/>
      <c r="BNP35" s="4"/>
      <c r="BNQ35" s="30"/>
      <c r="BNR35" s="30"/>
      <c r="BNS35" s="4"/>
      <c r="BNT35" s="30"/>
      <c r="BNU35" s="30"/>
      <c r="BNV35" s="30"/>
      <c r="BNW35" s="30"/>
      <c r="BNX35" s="30"/>
      <c r="BNY35" s="31"/>
      <c r="BNZ35" s="4"/>
      <c r="BOA35" s="30"/>
      <c r="BOB35" s="30"/>
      <c r="BOC35" s="30"/>
      <c r="BOD35" s="30"/>
      <c r="BOE35" s="30"/>
      <c r="BOF35" s="31"/>
      <c r="BOG35" s="4"/>
      <c r="BOH35" s="30"/>
      <c r="BOI35" s="30"/>
      <c r="BOJ35" s="4"/>
      <c r="BOK35" s="30"/>
      <c r="BOL35" s="30"/>
      <c r="BOM35" s="30"/>
      <c r="BON35" s="30"/>
      <c r="BOO35" s="30"/>
      <c r="BOP35" s="31"/>
      <c r="BOQ35" s="4"/>
      <c r="BOR35" s="30"/>
      <c r="BOS35" s="30"/>
      <c r="BOT35" s="30"/>
      <c r="BOU35" s="30"/>
      <c r="BOV35" s="30"/>
      <c r="BOW35" s="31"/>
      <c r="BOX35" s="4"/>
      <c r="BOY35" s="30"/>
      <c r="BOZ35" s="30"/>
      <c r="BPA35" s="4"/>
      <c r="BPB35" s="30"/>
      <c r="BPC35" s="30"/>
      <c r="BPD35" s="30"/>
      <c r="BPE35" s="30"/>
      <c r="BPF35" s="30"/>
      <c r="BPG35" s="31"/>
      <c r="BPH35" s="4"/>
      <c r="BPI35" s="30"/>
      <c r="BPJ35" s="30"/>
      <c r="BPK35" s="30"/>
      <c r="BPL35" s="30"/>
      <c r="BPM35" s="30"/>
      <c r="BPN35" s="31"/>
      <c r="BPO35" s="4"/>
      <c r="BPP35" s="30"/>
      <c r="BPQ35" s="30"/>
      <c r="BPR35" s="4"/>
      <c r="BPS35" s="30"/>
      <c r="BPT35" s="30"/>
      <c r="BPU35" s="30"/>
      <c r="BPV35" s="30"/>
      <c r="BPW35" s="30"/>
      <c r="BPX35" s="31"/>
      <c r="BPY35" s="4"/>
      <c r="BPZ35" s="30"/>
      <c r="BQA35" s="30"/>
      <c r="BQB35" s="30"/>
      <c r="BQC35" s="30"/>
      <c r="BQD35" s="30"/>
      <c r="BQE35" s="31"/>
      <c r="BQF35" s="4"/>
      <c r="BQG35" s="30"/>
      <c r="BQH35" s="30"/>
      <c r="BQI35" s="4"/>
      <c r="BQJ35" s="30"/>
      <c r="BQK35" s="30"/>
      <c r="BQL35" s="30"/>
      <c r="BQM35" s="30"/>
      <c r="BQN35" s="30"/>
      <c r="BQO35" s="31"/>
      <c r="BQP35" s="4"/>
      <c r="BQQ35" s="30"/>
      <c r="BQR35" s="30"/>
      <c r="BQS35" s="30"/>
      <c r="BQT35" s="30"/>
      <c r="BQU35" s="30"/>
      <c r="BQV35" s="31"/>
      <c r="BQW35" s="4"/>
      <c r="BQX35" s="30"/>
      <c r="BQY35" s="30"/>
      <c r="BQZ35" s="4"/>
      <c r="BRA35" s="30"/>
      <c r="BRB35" s="30"/>
      <c r="BRC35" s="30"/>
      <c r="BRD35" s="30"/>
      <c r="BRE35" s="30"/>
      <c r="BRF35" s="31"/>
      <c r="BRG35" s="4"/>
      <c r="BRH35" s="30"/>
      <c r="BRI35" s="30"/>
      <c r="BRJ35" s="30"/>
      <c r="BRK35" s="30"/>
      <c r="BRL35" s="30"/>
      <c r="BRM35" s="31"/>
      <c r="BRN35" s="4"/>
      <c r="BRO35" s="30"/>
      <c r="BRP35" s="30"/>
      <c r="BRQ35" s="4"/>
      <c r="BRR35" s="30"/>
      <c r="BRS35" s="30"/>
      <c r="BRT35" s="30"/>
      <c r="BRU35" s="30"/>
      <c r="BRV35" s="30"/>
      <c r="BRW35" s="31"/>
      <c r="BRX35" s="4"/>
      <c r="BRY35" s="30"/>
      <c r="BRZ35" s="30"/>
      <c r="BSA35" s="30"/>
      <c r="BSB35" s="30"/>
      <c r="BSC35" s="30"/>
      <c r="BSD35" s="31"/>
      <c r="BSE35" s="4"/>
      <c r="BSF35" s="30"/>
      <c r="BSG35" s="30"/>
      <c r="BSH35" s="4"/>
      <c r="BSI35" s="30"/>
      <c r="BSJ35" s="30"/>
      <c r="BSK35" s="30"/>
      <c r="BSL35" s="30"/>
      <c r="BSM35" s="30"/>
      <c r="BSN35" s="31"/>
      <c r="BSO35" s="4"/>
      <c r="BSP35" s="30"/>
      <c r="BSQ35" s="30"/>
      <c r="BSR35" s="30"/>
      <c r="BSS35" s="30"/>
      <c r="BST35" s="30"/>
      <c r="BSU35" s="31"/>
      <c r="BSV35" s="4"/>
      <c r="BSW35" s="30"/>
      <c r="BSX35" s="30"/>
      <c r="BSY35" s="4"/>
      <c r="BSZ35" s="30"/>
      <c r="BTA35" s="30"/>
      <c r="BTB35" s="30"/>
      <c r="BTC35" s="30"/>
      <c r="BTD35" s="30"/>
      <c r="BTE35" s="31"/>
      <c r="BTF35" s="4"/>
      <c r="BTG35" s="30"/>
      <c r="BTH35" s="30"/>
      <c r="BTI35" s="30"/>
      <c r="BTJ35" s="30"/>
      <c r="BTK35" s="30"/>
      <c r="BTL35" s="31"/>
      <c r="BTM35" s="4"/>
      <c r="BTN35" s="30"/>
      <c r="BTO35" s="30"/>
      <c r="BTP35" s="4"/>
      <c r="BTQ35" s="30"/>
      <c r="BTR35" s="30"/>
      <c r="BTS35" s="30"/>
      <c r="BTT35" s="30"/>
      <c r="BTU35" s="30"/>
      <c r="BTV35" s="31"/>
      <c r="BTW35" s="4"/>
      <c r="BTX35" s="30"/>
      <c r="BTY35" s="30"/>
      <c r="BTZ35" s="30"/>
      <c r="BUA35" s="30"/>
      <c r="BUB35" s="30"/>
      <c r="BUC35" s="31"/>
      <c r="BUD35" s="4"/>
      <c r="BUE35" s="30"/>
      <c r="BUF35" s="30"/>
      <c r="BUG35" s="4"/>
      <c r="BUH35" s="30"/>
      <c r="BUI35" s="30"/>
      <c r="BUJ35" s="30"/>
      <c r="BUK35" s="30"/>
      <c r="BUL35" s="30"/>
      <c r="BUM35" s="31"/>
      <c r="BUN35" s="4"/>
      <c r="BUO35" s="30"/>
      <c r="BUP35" s="30"/>
      <c r="BUQ35" s="30"/>
      <c r="BUR35" s="30"/>
      <c r="BUS35" s="30"/>
      <c r="BUT35" s="31"/>
      <c r="BUU35" s="4"/>
      <c r="BUV35" s="30"/>
      <c r="BUW35" s="30"/>
      <c r="BUX35" s="4"/>
      <c r="BUY35" s="30"/>
      <c r="BUZ35" s="30"/>
      <c r="BVA35" s="30"/>
      <c r="BVB35" s="30"/>
      <c r="BVC35" s="30"/>
      <c r="BVD35" s="31"/>
      <c r="BVE35" s="4"/>
      <c r="BVF35" s="30"/>
      <c r="BVG35" s="30"/>
      <c r="BVH35" s="30"/>
      <c r="BVI35" s="30"/>
      <c r="BVJ35" s="30"/>
      <c r="BVK35" s="31"/>
      <c r="BVL35" s="4"/>
      <c r="BVM35" s="30"/>
      <c r="BVN35" s="30"/>
      <c r="BVO35" s="4"/>
      <c r="BVP35" s="30"/>
      <c r="BVQ35" s="30"/>
      <c r="BVR35" s="30"/>
      <c r="BVS35" s="30"/>
      <c r="BVT35" s="30"/>
      <c r="BVU35" s="31"/>
      <c r="BVV35" s="4"/>
      <c r="BVW35" s="30"/>
      <c r="BVX35" s="30"/>
      <c r="BVY35" s="30"/>
      <c r="BVZ35" s="30"/>
      <c r="BWA35" s="30"/>
      <c r="BWB35" s="31"/>
      <c r="BWC35" s="4"/>
      <c r="BWD35" s="30"/>
      <c r="BWE35" s="30"/>
      <c r="BWF35" s="4"/>
      <c r="BWG35" s="30"/>
      <c r="BWH35" s="30"/>
      <c r="BWI35" s="30"/>
      <c r="BWJ35" s="30"/>
      <c r="BWK35" s="30"/>
      <c r="BWL35" s="31"/>
      <c r="BWM35" s="4"/>
      <c r="BWN35" s="30"/>
      <c r="BWO35" s="30"/>
      <c r="BWP35" s="30"/>
      <c r="BWQ35" s="30"/>
      <c r="BWR35" s="30"/>
      <c r="BWS35" s="31"/>
      <c r="BWT35" s="4"/>
      <c r="BWU35" s="30"/>
      <c r="BWV35" s="30"/>
      <c r="BWW35" s="4"/>
      <c r="BWX35" s="30"/>
      <c r="BWY35" s="30"/>
      <c r="BWZ35" s="30"/>
      <c r="BXA35" s="30"/>
      <c r="BXB35" s="30"/>
      <c r="BXC35" s="31"/>
      <c r="BXD35" s="4"/>
      <c r="BXE35" s="30"/>
      <c r="BXF35" s="30"/>
      <c r="BXG35" s="30"/>
      <c r="BXH35" s="30"/>
      <c r="BXI35" s="30"/>
      <c r="BXJ35" s="31"/>
      <c r="BXK35" s="4"/>
      <c r="BXL35" s="30"/>
      <c r="BXM35" s="30"/>
      <c r="BXN35" s="4"/>
      <c r="BXO35" s="30"/>
      <c r="BXP35" s="30"/>
      <c r="BXQ35" s="30"/>
      <c r="BXR35" s="30"/>
      <c r="BXS35" s="30"/>
      <c r="BXT35" s="31"/>
      <c r="BXU35" s="4"/>
      <c r="BXV35" s="30"/>
      <c r="BXW35" s="30"/>
      <c r="BXX35" s="30"/>
      <c r="BXY35" s="30"/>
      <c r="BXZ35" s="30"/>
      <c r="BYA35" s="31"/>
      <c r="BYB35" s="4"/>
      <c r="BYC35" s="30"/>
      <c r="BYD35" s="30"/>
      <c r="BYE35" s="4"/>
      <c r="BYF35" s="30"/>
      <c r="BYG35" s="30"/>
      <c r="BYH35" s="30"/>
      <c r="BYI35" s="30"/>
      <c r="BYJ35" s="30"/>
      <c r="BYK35" s="31"/>
      <c r="BYL35" s="4"/>
      <c r="BYM35" s="30"/>
      <c r="BYN35" s="30"/>
      <c r="BYO35" s="30"/>
      <c r="BYP35" s="30"/>
      <c r="BYQ35" s="30"/>
      <c r="BYR35" s="31"/>
      <c r="BYS35" s="4"/>
      <c r="BYT35" s="30"/>
      <c r="BYU35" s="30"/>
      <c r="BYV35" s="4"/>
      <c r="BYW35" s="30"/>
      <c r="BYX35" s="30"/>
      <c r="BYY35" s="30"/>
      <c r="BYZ35" s="30"/>
      <c r="BZA35" s="30"/>
      <c r="BZB35" s="31"/>
      <c r="BZC35" s="4"/>
      <c r="BZD35" s="30"/>
      <c r="BZE35" s="30"/>
      <c r="BZF35" s="30"/>
      <c r="BZG35" s="30"/>
      <c r="BZH35" s="30"/>
      <c r="BZI35" s="31"/>
      <c r="BZJ35" s="4"/>
      <c r="BZK35" s="30"/>
      <c r="BZL35" s="30"/>
      <c r="BZM35" s="4"/>
      <c r="BZN35" s="30"/>
      <c r="BZO35" s="30"/>
      <c r="BZP35" s="30"/>
      <c r="BZQ35" s="30"/>
      <c r="BZR35" s="30"/>
      <c r="BZS35" s="31"/>
      <c r="BZT35" s="4"/>
      <c r="BZU35" s="30"/>
      <c r="BZV35" s="30"/>
      <c r="BZW35" s="30"/>
      <c r="BZX35" s="30"/>
      <c r="BZY35" s="30"/>
      <c r="BZZ35" s="31"/>
      <c r="CAA35" s="4"/>
      <c r="CAB35" s="30"/>
      <c r="CAC35" s="30"/>
      <c r="CAD35" s="4"/>
      <c r="CAE35" s="30"/>
      <c r="CAF35" s="30"/>
      <c r="CAG35" s="30"/>
      <c r="CAH35" s="30"/>
      <c r="CAI35" s="30"/>
      <c r="CAJ35" s="31"/>
      <c r="CAK35" s="4"/>
      <c r="CAL35" s="30"/>
      <c r="CAM35" s="30"/>
      <c r="CAN35" s="30"/>
      <c r="CAO35" s="30"/>
      <c r="CAP35" s="30"/>
      <c r="CAQ35" s="31"/>
      <c r="CAR35" s="4"/>
      <c r="CAS35" s="30"/>
      <c r="CAT35" s="30"/>
      <c r="CAU35" s="4"/>
      <c r="CAV35" s="30"/>
      <c r="CAW35" s="30"/>
      <c r="CAX35" s="30"/>
      <c r="CAY35" s="30"/>
      <c r="CAZ35" s="30"/>
      <c r="CBA35" s="31"/>
      <c r="CBB35" s="4"/>
      <c r="CBC35" s="30"/>
      <c r="CBD35" s="30"/>
      <c r="CBE35" s="30"/>
      <c r="CBF35" s="30"/>
      <c r="CBG35" s="30"/>
      <c r="CBH35" s="31"/>
      <c r="CBI35" s="4"/>
      <c r="CBJ35" s="30"/>
      <c r="CBK35" s="30"/>
      <c r="CBL35" s="4"/>
      <c r="CBM35" s="30"/>
      <c r="CBN35" s="30"/>
      <c r="CBO35" s="30"/>
      <c r="CBP35" s="30"/>
      <c r="CBQ35" s="30"/>
      <c r="CBR35" s="31"/>
      <c r="CBS35" s="4"/>
      <c r="CBT35" s="30"/>
      <c r="CBU35" s="30"/>
      <c r="CBV35" s="30"/>
      <c r="CBW35" s="30"/>
      <c r="CBX35" s="30"/>
      <c r="CBY35" s="31"/>
      <c r="CBZ35" s="4"/>
      <c r="CCA35" s="30"/>
      <c r="CCB35" s="30"/>
      <c r="CCC35" s="4"/>
      <c r="CCD35" s="30"/>
      <c r="CCE35" s="30"/>
      <c r="CCF35" s="30"/>
      <c r="CCG35" s="30"/>
      <c r="CCH35" s="30"/>
      <c r="CCI35" s="31"/>
      <c r="CCJ35" s="4"/>
      <c r="CCK35" s="30"/>
      <c r="CCL35" s="30"/>
      <c r="CCM35" s="30"/>
      <c r="CCN35" s="30"/>
      <c r="CCO35" s="30"/>
      <c r="CCP35" s="31"/>
      <c r="CCQ35" s="4"/>
      <c r="CCR35" s="30"/>
      <c r="CCS35" s="30"/>
      <c r="CCT35" s="4"/>
      <c r="CCU35" s="30"/>
      <c r="CCV35" s="30"/>
      <c r="CCW35" s="30"/>
      <c r="CCX35" s="30"/>
      <c r="CCY35" s="30"/>
      <c r="CCZ35" s="31"/>
      <c r="CDA35" s="4"/>
      <c r="CDB35" s="30"/>
      <c r="CDC35" s="30"/>
      <c r="CDD35" s="30"/>
      <c r="CDE35" s="30"/>
      <c r="CDF35" s="30"/>
      <c r="CDG35" s="31"/>
      <c r="CDH35" s="4"/>
      <c r="CDI35" s="30"/>
      <c r="CDJ35" s="30"/>
      <c r="CDK35" s="4"/>
      <c r="CDL35" s="30"/>
      <c r="CDM35" s="30"/>
      <c r="CDN35" s="30"/>
      <c r="CDO35" s="30"/>
      <c r="CDP35" s="30"/>
      <c r="CDQ35" s="31"/>
      <c r="CDR35" s="4"/>
      <c r="CDS35" s="30"/>
      <c r="CDT35" s="30"/>
      <c r="CDU35" s="30"/>
      <c r="CDV35" s="30"/>
      <c r="CDW35" s="30"/>
      <c r="CDX35" s="31"/>
      <c r="CDY35" s="4"/>
      <c r="CDZ35" s="30"/>
      <c r="CEA35" s="30"/>
      <c r="CEB35" s="4"/>
      <c r="CEC35" s="30"/>
      <c r="CED35" s="30"/>
      <c r="CEE35" s="30"/>
      <c r="CEF35" s="30"/>
      <c r="CEG35" s="30"/>
      <c r="CEH35" s="31"/>
      <c r="CEI35" s="4"/>
      <c r="CEJ35" s="30"/>
      <c r="CEK35" s="30"/>
      <c r="CEL35" s="30"/>
      <c r="CEM35" s="30"/>
      <c r="CEN35" s="30"/>
      <c r="CEO35" s="31"/>
      <c r="CEP35" s="4"/>
      <c r="CEQ35" s="30"/>
      <c r="CER35" s="30"/>
      <c r="CES35" s="4"/>
      <c r="CET35" s="30"/>
      <c r="CEU35" s="30"/>
      <c r="CEV35" s="30"/>
      <c r="CEW35" s="30"/>
      <c r="CEX35" s="30"/>
      <c r="CEY35" s="31"/>
      <c r="CEZ35" s="4"/>
      <c r="CFA35" s="30"/>
      <c r="CFB35" s="30"/>
      <c r="CFC35" s="30"/>
      <c r="CFD35" s="30"/>
      <c r="CFE35" s="30"/>
      <c r="CFF35" s="31"/>
      <c r="CFG35" s="4"/>
      <c r="CFH35" s="30"/>
      <c r="CFI35" s="30"/>
      <c r="CFJ35" s="4"/>
      <c r="CFK35" s="30"/>
      <c r="CFL35" s="30"/>
      <c r="CFM35" s="30"/>
      <c r="CFN35" s="30"/>
      <c r="CFO35" s="30"/>
      <c r="CFP35" s="31"/>
      <c r="CFQ35" s="4"/>
      <c r="CFR35" s="30"/>
      <c r="CFS35" s="30"/>
      <c r="CFT35" s="30"/>
      <c r="CFU35" s="30"/>
      <c r="CFV35" s="30"/>
      <c r="CFW35" s="31"/>
      <c r="CFX35" s="4"/>
      <c r="CFY35" s="30"/>
      <c r="CFZ35" s="30"/>
      <c r="CGA35" s="4"/>
      <c r="CGB35" s="30"/>
      <c r="CGC35" s="30"/>
      <c r="CGD35" s="30"/>
      <c r="CGE35" s="30"/>
      <c r="CGF35" s="30"/>
      <c r="CGG35" s="31"/>
      <c r="CGH35" s="4"/>
      <c r="CGI35" s="30"/>
      <c r="CGJ35" s="30"/>
      <c r="CGK35" s="30"/>
      <c r="CGL35" s="30"/>
      <c r="CGM35" s="30"/>
      <c r="CGN35" s="31"/>
      <c r="CGO35" s="4"/>
      <c r="CGP35" s="30"/>
      <c r="CGQ35" s="30"/>
      <c r="CGR35" s="4"/>
      <c r="CGS35" s="30"/>
      <c r="CGT35" s="30"/>
      <c r="CGU35" s="30"/>
      <c r="CGV35" s="30"/>
      <c r="CGW35" s="30"/>
      <c r="CGX35" s="31"/>
      <c r="CGY35" s="4"/>
      <c r="CGZ35" s="30"/>
      <c r="CHA35" s="30"/>
      <c r="CHB35" s="30"/>
      <c r="CHC35" s="30"/>
      <c r="CHD35" s="30"/>
      <c r="CHE35" s="31"/>
      <c r="CHF35" s="4"/>
      <c r="CHG35" s="30"/>
      <c r="CHH35" s="30"/>
      <c r="CHI35" s="4"/>
      <c r="CHJ35" s="30"/>
      <c r="CHK35" s="30"/>
      <c r="CHL35" s="30"/>
      <c r="CHM35" s="30"/>
      <c r="CHN35" s="30"/>
      <c r="CHO35" s="31"/>
      <c r="CHP35" s="4"/>
      <c r="CHQ35" s="30"/>
      <c r="CHR35" s="30"/>
      <c r="CHS35" s="30"/>
      <c r="CHT35" s="30"/>
      <c r="CHU35" s="30"/>
      <c r="CHV35" s="31"/>
      <c r="CHW35" s="4"/>
      <c r="CHX35" s="30"/>
      <c r="CHY35" s="30"/>
      <c r="CHZ35" s="4"/>
      <c r="CIA35" s="30"/>
      <c r="CIB35" s="30"/>
      <c r="CIC35" s="30"/>
      <c r="CID35" s="30"/>
      <c r="CIE35" s="30"/>
      <c r="CIF35" s="31"/>
      <c r="CIG35" s="4"/>
      <c r="CIH35" s="30"/>
      <c r="CII35" s="30"/>
      <c r="CIJ35" s="30"/>
      <c r="CIK35" s="30"/>
      <c r="CIL35" s="30"/>
      <c r="CIM35" s="31"/>
      <c r="CIN35" s="4"/>
      <c r="CIO35" s="30"/>
      <c r="CIP35" s="30"/>
      <c r="CIQ35" s="4"/>
      <c r="CIR35" s="30"/>
      <c r="CIS35" s="30"/>
      <c r="CIT35" s="30"/>
      <c r="CIU35" s="30"/>
      <c r="CIV35" s="30"/>
      <c r="CIW35" s="31"/>
      <c r="CIX35" s="4"/>
      <c r="CIY35" s="30"/>
      <c r="CIZ35" s="30"/>
      <c r="CJA35" s="30"/>
      <c r="CJB35" s="30"/>
      <c r="CJC35" s="30"/>
      <c r="CJD35" s="31"/>
      <c r="CJE35" s="4"/>
      <c r="CJF35" s="30"/>
      <c r="CJG35" s="30"/>
      <c r="CJH35" s="4"/>
      <c r="CJI35" s="30"/>
      <c r="CJJ35" s="30"/>
      <c r="CJK35" s="30"/>
      <c r="CJL35" s="30"/>
      <c r="CJM35" s="30"/>
      <c r="CJN35" s="31"/>
      <c r="CJO35" s="4"/>
      <c r="CJP35" s="30"/>
      <c r="CJQ35" s="30"/>
      <c r="CJR35" s="30"/>
      <c r="CJS35" s="30"/>
      <c r="CJT35" s="30"/>
      <c r="CJU35" s="31"/>
      <c r="CJV35" s="4"/>
      <c r="CJW35" s="30"/>
      <c r="CJX35" s="30"/>
      <c r="CJY35" s="4"/>
      <c r="CJZ35" s="30"/>
      <c r="CKA35" s="30"/>
      <c r="CKB35" s="30"/>
      <c r="CKC35" s="30"/>
      <c r="CKD35" s="30"/>
      <c r="CKE35" s="31"/>
      <c r="CKF35" s="4"/>
      <c r="CKG35" s="30"/>
      <c r="CKH35" s="30"/>
      <c r="CKI35" s="30"/>
      <c r="CKJ35" s="30"/>
      <c r="CKK35" s="30"/>
      <c r="CKL35" s="31"/>
      <c r="CKM35" s="4"/>
      <c r="CKN35" s="30"/>
      <c r="CKO35" s="30"/>
      <c r="CKP35" s="4"/>
      <c r="CKQ35" s="30"/>
      <c r="CKR35" s="30"/>
      <c r="CKS35" s="30"/>
      <c r="CKT35" s="30"/>
      <c r="CKU35" s="30"/>
      <c r="CKV35" s="31"/>
      <c r="CKW35" s="4"/>
      <c r="CKX35" s="30"/>
      <c r="CKY35" s="30"/>
      <c r="CKZ35" s="30"/>
      <c r="CLA35" s="30"/>
      <c r="CLB35" s="30"/>
      <c r="CLC35" s="31"/>
      <c r="CLD35" s="4"/>
      <c r="CLE35" s="30"/>
      <c r="CLF35" s="30"/>
      <c r="CLG35" s="4"/>
      <c r="CLH35" s="30"/>
      <c r="CLI35" s="30"/>
      <c r="CLJ35" s="30"/>
      <c r="CLK35" s="30"/>
      <c r="CLL35" s="30"/>
      <c r="CLM35" s="31"/>
      <c r="CLN35" s="4"/>
      <c r="CLO35" s="30"/>
      <c r="CLP35" s="30"/>
      <c r="CLQ35" s="30"/>
      <c r="CLR35" s="30"/>
      <c r="CLS35" s="30"/>
      <c r="CLT35" s="31"/>
      <c r="CLU35" s="4"/>
      <c r="CLV35" s="30"/>
      <c r="CLW35" s="30"/>
      <c r="CLX35" s="4"/>
      <c r="CLY35" s="30"/>
      <c r="CLZ35" s="30"/>
      <c r="CMA35" s="30"/>
      <c r="CMB35" s="30"/>
      <c r="CMC35" s="30"/>
      <c r="CMD35" s="31"/>
      <c r="CME35" s="4"/>
      <c r="CMF35" s="30"/>
      <c r="CMG35" s="30"/>
      <c r="CMH35" s="30"/>
      <c r="CMI35" s="30"/>
      <c r="CMJ35" s="30"/>
      <c r="CMK35" s="31"/>
      <c r="CML35" s="4"/>
      <c r="CMM35" s="30"/>
      <c r="CMN35" s="30"/>
      <c r="CMO35" s="4"/>
      <c r="CMP35" s="30"/>
      <c r="CMQ35" s="30"/>
      <c r="CMR35" s="30"/>
      <c r="CMS35" s="30"/>
      <c r="CMT35" s="30"/>
      <c r="CMU35" s="31"/>
      <c r="CMV35" s="4"/>
      <c r="CMW35" s="30"/>
      <c r="CMX35" s="30"/>
      <c r="CMY35" s="30"/>
      <c r="CMZ35" s="30"/>
      <c r="CNA35" s="30"/>
      <c r="CNB35" s="31"/>
      <c r="CNC35" s="4"/>
      <c r="CND35" s="30"/>
      <c r="CNE35" s="30"/>
      <c r="CNF35" s="4"/>
      <c r="CNG35" s="30"/>
      <c r="CNH35" s="30"/>
      <c r="CNI35" s="30"/>
      <c r="CNJ35" s="30"/>
      <c r="CNK35" s="30"/>
      <c r="CNL35" s="31"/>
      <c r="CNM35" s="4"/>
      <c r="CNN35" s="30"/>
      <c r="CNO35" s="30"/>
      <c r="CNP35" s="30"/>
      <c r="CNQ35" s="30"/>
      <c r="CNR35" s="30"/>
      <c r="CNS35" s="31"/>
      <c r="CNT35" s="4"/>
      <c r="CNU35" s="30"/>
      <c r="CNV35" s="30"/>
      <c r="CNW35" s="4"/>
      <c r="CNX35" s="30"/>
      <c r="CNY35" s="30"/>
      <c r="CNZ35" s="30"/>
      <c r="COA35" s="30"/>
      <c r="COB35" s="30"/>
      <c r="COC35" s="31"/>
      <c r="COD35" s="4"/>
      <c r="COE35" s="30"/>
      <c r="COF35" s="30"/>
      <c r="COG35" s="30"/>
      <c r="COH35" s="30"/>
      <c r="COI35" s="30"/>
      <c r="COJ35" s="31"/>
      <c r="COK35" s="4"/>
      <c r="COL35" s="30"/>
      <c r="COM35" s="30"/>
      <c r="CON35" s="4"/>
      <c r="COO35" s="30"/>
      <c r="COP35" s="30"/>
      <c r="COQ35" s="30"/>
      <c r="COR35" s="30"/>
      <c r="COS35" s="30"/>
      <c r="COT35" s="31"/>
      <c r="COU35" s="4"/>
      <c r="COV35" s="30"/>
      <c r="COW35" s="30"/>
      <c r="COX35" s="30"/>
      <c r="COY35" s="30"/>
      <c r="COZ35" s="30"/>
      <c r="CPA35" s="31"/>
      <c r="CPB35" s="4"/>
      <c r="CPC35" s="30"/>
      <c r="CPD35" s="30"/>
      <c r="CPE35" s="4"/>
      <c r="CPF35" s="30"/>
      <c r="CPG35" s="30"/>
      <c r="CPH35" s="30"/>
      <c r="CPI35" s="30"/>
      <c r="CPJ35" s="30"/>
      <c r="CPK35" s="31"/>
      <c r="CPL35" s="4"/>
      <c r="CPM35" s="30"/>
      <c r="CPN35" s="30"/>
      <c r="CPO35" s="30"/>
      <c r="CPP35" s="30"/>
      <c r="CPQ35" s="30"/>
      <c r="CPR35" s="31"/>
      <c r="CPS35" s="4"/>
      <c r="CPT35" s="30"/>
      <c r="CPU35" s="30"/>
      <c r="CPV35" s="4"/>
      <c r="CPW35" s="30"/>
      <c r="CPX35" s="30"/>
      <c r="CPY35" s="30"/>
      <c r="CPZ35" s="30"/>
      <c r="CQA35" s="30"/>
      <c r="CQB35" s="31"/>
      <c r="CQC35" s="4"/>
      <c r="CQD35" s="30"/>
      <c r="CQE35" s="30"/>
      <c r="CQF35" s="30"/>
      <c r="CQG35" s="30"/>
      <c r="CQH35" s="30"/>
      <c r="CQI35" s="31"/>
      <c r="CQJ35" s="4"/>
      <c r="CQK35" s="30"/>
      <c r="CQL35" s="30"/>
      <c r="CQM35" s="4"/>
      <c r="CQN35" s="30"/>
      <c r="CQO35" s="30"/>
      <c r="CQP35" s="30"/>
      <c r="CQQ35" s="30"/>
      <c r="CQR35" s="30"/>
      <c r="CQS35" s="31"/>
      <c r="CQT35" s="4"/>
      <c r="CQU35" s="30"/>
      <c r="CQV35" s="30"/>
      <c r="CQW35" s="30"/>
      <c r="CQX35" s="30"/>
      <c r="CQY35" s="30"/>
      <c r="CQZ35" s="31"/>
      <c r="CRA35" s="4"/>
      <c r="CRB35" s="30"/>
      <c r="CRC35" s="30"/>
      <c r="CRD35" s="4"/>
      <c r="CRE35" s="30"/>
      <c r="CRF35" s="30"/>
      <c r="CRG35" s="30"/>
      <c r="CRH35" s="30"/>
      <c r="CRI35" s="30"/>
      <c r="CRJ35" s="31"/>
      <c r="CRK35" s="4"/>
      <c r="CRL35" s="30"/>
      <c r="CRM35" s="30"/>
      <c r="CRN35" s="30"/>
      <c r="CRO35" s="30"/>
      <c r="CRP35" s="30"/>
      <c r="CRQ35" s="31"/>
      <c r="CRR35" s="4"/>
      <c r="CRS35" s="30"/>
      <c r="CRT35" s="30"/>
      <c r="CRU35" s="4"/>
      <c r="CRV35" s="30"/>
      <c r="CRW35" s="30"/>
      <c r="CRX35" s="30"/>
      <c r="CRY35" s="30"/>
      <c r="CRZ35" s="30"/>
      <c r="CSA35" s="31"/>
      <c r="CSB35" s="4"/>
      <c r="CSC35" s="30"/>
      <c r="CSD35" s="30"/>
      <c r="CSE35" s="30"/>
      <c r="CSF35" s="30"/>
      <c r="CSG35" s="30"/>
      <c r="CSH35" s="31"/>
      <c r="CSI35" s="4"/>
      <c r="CSJ35" s="30"/>
      <c r="CSK35" s="30"/>
      <c r="CSL35" s="4"/>
      <c r="CSM35" s="30"/>
      <c r="CSN35" s="30"/>
      <c r="CSO35" s="30"/>
      <c r="CSP35" s="30"/>
      <c r="CSQ35" s="30"/>
      <c r="CSR35" s="31"/>
      <c r="CSS35" s="4"/>
      <c r="CST35" s="30"/>
      <c r="CSU35" s="30"/>
      <c r="CSV35" s="30"/>
      <c r="CSW35" s="30"/>
      <c r="CSX35" s="30"/>
      <c r="CSY35" s="31"/>
      <c r="CSZ35" s="4"/>
      <c r="CTA35" s="30"/>
      <c r="CTB35" s="30"/>
      <c r="CTC35" s="4"/>
      <c r="CTD35" s="30"/>
      <c r="CTE35" s="30"/>
      <c r="CTF35" s="30"/>
      <c r="CTG35" s="30"/>
      <c r="CTH35" s="30"/>
      <c r="CTI35" s="31"/>
      <c r="CTJ35" s="4"/>
      <c r="CTK35" s="30"/>
      <c r="CTL35" s="30"/>
      <c r="CTM35" s="30"/>
      <c r="CTN35" s="30"/>
      <c r="CTO35" s="30"/>
      <c r="CTP35" s="31"/>
      <c r="CTQ35" s="4"/>
      <c r="CTR35" s="30"/>
      <c r="CTS35" s="30"/>
      <c r="CTT35" s="4"/>
      <c r="CTU35" s="30"/>
      <c r="CTV35" s="30"/>
      <c r="CTW35" s="30"/>
      <c r="CTX35" s="30"/>
      <c r="CTY35" s="30"/>
      <c r="CTZ35" s="31"/>
      <c r="CUA35" s="4"/>
      <c r="CUB35" s="30"/>
      <c r="CUC35" s="30"/>
      <c r="CUD35" s="30"/>
      <c r="CUE35" s="30"/>
      <c r="CUF35" s="30"/>
      <c r="CUG35" s="31"/>
      <c r="CUH35" s="4"/>
      <c r="CUI35" s="30"/>
      <c r="CUJ35" s="30"/>
      <c r="CUK35" s="4"/>
      <c r="CUL35" s="30"/>
      <c r="CUM35" s="30"/>
      <c r="CUN35" s="30"/>
      <c r="CUO35" s="30"/>
      <c r="CUP35" s="30"/>
      <c r="CUQ35" s="31"/>
      <c r="CUR35" s="4"/>
      <c r="CUS35" s="30"/>
      <c r="CUT35" s="30"/>
      <c r="CUU35" s="30"/>
      <c r="CUV35" s="30"/>
      <c r="CUW35" s="30"/>
      <c r="CUX35" s="31"/>
      <c r="CUY35" s="4"/>
      <c r="CUZ35" s="30"/>
      <c r="CVA35" s="30"/>
      <c r="CVB35" s="4"/>
      <c r="CVC35" s="30"/>
      <c r="CVD35" s="30"/>
      <c r="CVE35" s="30"/>
      <c r="CVF35" s="30"/>
      <c r="CVG35" s="30"/>
      <c r="CVH35" s="31"/>
      <c r="CVI35" s="4"/>
      <c r="CVJ35" s="30"/>
      <c r="CVK35" s="30"/>
      <c r="CVL35" s="30"/>
      <c r="CVM35" s="30"/>
      <c r="CVN35" s="30"/>
      <c r="CVO35" s="31"/>
      <c r="CVP35" s="4"/>
      <c r="CVQ35" s="30"/>
      <c r="CVR35" s="30"/>
      <c r="CVS35" s="4"/>
      <c r="CVT35" s="30"/>
      <c r="CVU35" s="30"/>
      <c r="CVV35" s="30"/>
      <c r="CVW35" s="30"/>
      <c r="CVX35" s="30"/>
      <c r="CVY35" s="31"/>
      <c r="CVZ35" s="4"/>
      <c r="CWA35" s="30"/>
      <c r="CWB35" s="30"/>
      <c r="CWC35" s="30"/>
      <c r="CWD35" s="30"/>
      <c r="CWE35" s="30"/>
      <c r="CWF35" s="31"/>
      <c r="CWG35" s="4"/>
      <c r="CWH35" s="30"/>
      <c r="CWI35" s="30"/>
      <c r="CWJ35" s="4"/>
      <c r="CWK35" s="30"/>
      <c r="CWL35" s="30"/>
      <c r="CWM35" s="30"/>
      <c r="CWN35" s="30"/>
      <c r="CWO35" s="30"/>
      <c r="CWP35" s="31"/>
      <c r="CWQ35" s="4"/>
      <c r="CWR35" s="30"/>
      <c r="CWS35" s="30"/>
      <c r="CWT35" s="30"/>
      <c r="CWU35" s="30"/>
      <c r="CWV35" s="30"/>
      <c r="CWW35" s="31"/>
      <c r="CWX35" s="4"/>
      <c r="CWY35" s="30"/>
      <c r="CWZ35" s="30"/>
      <c r="CXA35" s="4"/>
      <c r="CXB35" s="30"/>
      <c r="CXC35" s="30"/>
      <c r="CXD35" s="30"/>
      <c r="CXE35" s="30"/>
      <c r="CXF35" s="30"/>
      <c r="CXG35" s="31"/>
      <c r="CXH35" s="4"/>
      <c r="CXI35" s="30"/>
      <c r="CXJ35" s="30"/>
      <c r="CXK35" s="30"/>
      <c r="CXL35" s="30"/>
      <c r="CXM35" s="30"/>
      <c r="CXN35" s="31"/>
      <c r="CXO35" s="4"/>
      <c r="CXP35" s="30"/>
      <c r="CXQ35" s="30"/>
      <c r="CXR35" s="4"/>
      <c r="CXS35" s="30"/>
      <c r="CXT35" s="30"/>
      <c r="CXU35" s="30"/>
      <c r="CXV35" s="30"/>
      <c r="CXW35" s="30"/>
      <c r="CXX35" s="31"/>
      <c r="CXY35" s="4"/>
      <c r="CXZ35" s="30"/>
      <c r="CYA35" s="30"/>
      <c r="CYB35" s="30"/>
      <c r="CYC35" s="30"/>
      <c r="CYD35" s="30"/>
      <c r="CYE35" s="31"/>
      <c r="CYF35" s="4"/>
      <c r="CYG35" s="30"/>
      <c r="CYH35" s="30"/>
      <c r="CYI35" s="4"/>
      <c r="CYJ35" s="30"/>
      <c r="CYK35" s="30"/>
      <c r="CYL35" s="30"/>
      <c r="CYM35" s="30"/>
      <c r="CYN35" s="30"/>
      <c r="CYO35" s="31"/>
      <c r="CYP35" s="4"/>
      <c r="CYQ35" s="30"/>
      <c r="CYR35" s="30"/>
      <c r="CYS35" s="30"/>
      <c r="CYT35" s="30"/>
      <c r="CYU35" s="30"/>
      <c r="CYV35" s="31"/>
      <c r="CYW35" s="4"/>
      <c r="CYX35" s="30"/>
      <c r="CYY35" s="30"/>
      <c r="CYZ35" s="4"/>
      <c r="CZA35" s="30"/>
      <c r="CZB35" s="30"/>
      <c r="CZC35" s="30"/>
      <c r="CZD35" s="30"/>
      <c r="CZE35" s="30"/>
      <c r="CZF35" s="31"/>
      <c r="CZG35" s="4"/>
      <c r="CZH35" s="30"/>
      <c r="CZI35" s="30"/>
      <c r="CZJ35" s="30"/>
      <c r="CZK35" s="30"/>
      <c r="CZL35" s="30"/>
      <c r="CZM35" s="31"/>
      <c r="CZN35" s="4"/>
      <c r="CZO35" s="30"/>
      <c r="CZP35" s="30"/>
      <c r="CZQ35" s="4"/>
      <c r="CZR35" s="30"/>
      <c r="CZS35" s="30"/>
      <c r="CZT35" s="30"/>
      <c r="CZU35" s="30"/>
      <c r="CZV35" s="30"/>
      <c r="CZW35" s="31"/>
      <c r="CZX35" s="4"/>
      <c r="CZY35" s="30"/>
      <c r="CZZ35" s="30"/>
      <c r="DAA35" s="30"/>
      <c r="DAB35" s="30"/>
      <c r="DAC35" s="30"/>
      <c r="DAD35" s="31"/>
      <c r="DAE35" s="4"/>
      <c r="DAF35" s="30"/>
      <c r="DAG35" s="30"/>
      <c r="DAH35" s="4"/>
      <c r="DAI35" s="30"/>
      <c r="DAJ35" s="30"/>
      <c r="DAK35" s="30"/>
      <c r="DAL35" s="30"/>
      <c r="DAM35" s="30"/>
      <c r="DAN35" s="31"/>
      <c r="DAO35" s="4"/>
      <c r="DAP35" s="30"/>
      <c r="DAQ35" s="30"/>
      <c r="DAR35" s="30"/>
      <c r="DAS35" s="30"/>
      <c r="DAT35" s="30"/>
      <c r="DAU35" s="31"/>
      <c r="DAV35" s="4"/>
      <c r="DAW35" s="30"/>
      <c r="DAX35" s="30"/>
      <c r="DAY35" s="4"/>
      <c r="DAZ35" s="30"/>
      <c r="DBA35" s="30"/>
      <c r="DBB35" s="30"/>
      <c r="DBC35" s="30"/>
      <c r="DBD35" s="30"/>
      <c r="DBE35" s="31"/>
      <c r="DBF35" s="4"/>
      <c r="DBG35" s="30"/>
      <c r="DBH35" s="30"/>
      <c r="DBI35" s="30"/>
      <c r="DBJ35" s="30"/>
      <c r="DBK35" s="30"/>
      <c r="DBL35" s="31"/>
      <c r="DBM35" s="4"/>
      <c r="DBN35" s="30"/>
      <c r="DBO35" s="30"/>
      <c r="DBP35" s="4"/>
      <c r="DBQ35" s="30"/>
      <c r="DBR35" s="30"/>
      <c r="DBS35" s="30"/>
      <c r="DBT35" s="30"/>
      <c r="DBU35" s="30"/>
      <c r="DBV35" s="31"/>
      <c r="DBW35" s="4"/>
      <c r="DBX35" s="30"/>
      <c r="DBY35" s="30"/>
      <c r="DBZ35" s="30"/>
      <c r="DCA35" s="30"/>
      <c r="DCB35" s="30"/>
      <c r="DCC35" s="31"/>
      <c r="DCD35" s="4"/>
      <c r="DCE35" s="30"/>
      <c r="DCF35" s="30"/>
      <c r="DCG35" s="4"/>
      <c r="DCH35" s="30"/>
      <c r="DCI35" s="30"/>
      <c r="DCJ35" s="30"/>
      <c r="DCK35" s="30"/>
      <c r="DCL35" s="30"/>
      <c r="DCM35" s="31"/>
      <c r="DCN35" s="4"/>
      <c r="DCO35" s="30"/>
      <c r="DCP35" s="30"/>
      <c r="DCQ35" s="30"/>
      <c r="DCR35" s="30"/>
      <c r="DCS35" s="30"/>
      <c r="DCT35" s="31"/>
      <c r="DCU35" s="4"/>
      <c r="DCV35" s="30"/>
      <c r="DCW35" s="30"/>
      <c r="DCX35" s="4"/>
      <c r="DCY35" s="30"/>
      <c r="DCZ35" s="30"/>
      <c r="DDA35" s="30"/>
      <c r="DDB35" s="30"/>
      <c r="DDC35" s="30"/>
      <c r="DDD35" s="31"/>
      <c r="DDE35" s="4"/>
      <c r="DDF35" s="30"/>
      <c r="DDG35" s="30"/>
      <c r="DDH35" s="30"/>
      <c r="DDI35" s="30"/>
      <c r="DDJ35" s="30"/>
      <c r="DDK35" s="31"/>
      <c r="DDL35" s="4"/>
      <c r="DDM35" s="30"/>
      <c r="DDN35" s="30"/>
      <c r="DDO35" s="4"/>
      <c r="DDP35" s="30"/>
      <c r="DDQ35" s="30"/>
      <c r="DDR35" s="30"/>
      <c r="DDS35" s="30"/>
      <c r="DDT35" s="30"/>
      <c r="DDU35" s="31"/>
      <c r="DDV35" s="4"/>
      <c r="DDW35" s="30"/>
      <c r="DDX35" s="30"/>
      <c r="DDY35" s="30"/>
      <c r="DDZ35" s="30"/>
      <c r="DEA35" s="30"/>
      <c r="DEB35" s="31"/>
      <c r="DEC35" s="4"/>
      <c r="DED35" s="30"/>
      <c r="DEE35" s="30"/>
      <c r="DEF35" s="4"/>
      <c r="DEG35" s="30"/>
      <c r="DEH35" s="30"/>
      <c r="DEI35" s="30"/>
      <c r="DEJ35" s="30"/>
      <c r="DEK35" s="30"/>
      <c r="DEL35" s="31"/>
      <c r="DEM35" s="4"/>
      <c r="DEN35" s="30"/>
      <c r="DEO35" s="30"/>
      <c r="DEP35" s="30"/>
      <c r="DEQ35" s="30"/>
      <c r="DER35" s="30"/>
      <c r="DES35" s="31"/>
      <c r="DET35" s="4"/>
      <c r="DEU35" s="30"/>
      <c r="DEV35" s="30"/>
      <c r="DEW35" s="4"/>
      <c r="DEX35" s="30"/>
      <c r="DEY35" s="30"/>
      <c r="DEZ35" s="30"/>
      <c r="DFA35" s="30"/>
      <c r="DFB35" s="30"/>
      <c r="DFC35" s="31"/>
      <c r="DFD35" s="4"/>
      <c r="DFE35" s="30"/>
      <c r="DFF35" s="30"/>
      <c r="DFG35" s="30"/>
      <c r="DFH35" s="30"/>
      <c r="DFI35" s="30"/>
      <c r="DFJ35" s="31"/>
      <c r="DFK35" s="4"/>
      <c r="DFL35" s="30"/>
      <c r="DFM35" s="30"/>
      <c r="DFN35" s="4"/>
      <c r="DFO35" s="30"/>
      <c r="DFP35" s="30"/>
      <c r="DFQ35" s="30"/>
      <c r="DFR35" s="30"/>
      <c r="DFS35" s="30"/>
      <c r="DFT35" s="31"/>
      <c r="DFU35" s="4"/>
      <c r="DFV35" s="30"/>
      <c r="DFW35" s="30"/>
      <c r="DFX35" s="30"/>
      <c r="DFY35" s="30"/>
      <c r="DFZ35" s="30"/>
      <c r="DGA35" s="31"/>
      <c r="DGB35" s="4"/>
      <c r="DGC35" s="30"/>
      <c r="DGD35" s="30"/>
      <c r="DGE35" s="4"/>
      <c r="DGF35" s="30"/>
      <c r="DGG35" s="30"/>
      <c r="DGH35" s="30"/>
      <c r="DGI35" s="30"/>
      <c r="DGJ35" s="30"/>
      <c r="DGK35" s="31"/>
      <c r="DGL35" s="4"/>
      <c r="DGM35" s="30"/>
      <c r="DGN35" s="30"/>
      <c r="DGO35" s="30"/>
      <c r="DGP35" s="30"/>
      <c r="DGQ35" s="30"/>
      <c r="DGR35" s="31"/>
      <c r="DGS35" s="4"/>
      <c r="DGT35" s="30"/>
      <c r="DGU35" s="30"/>
      <c r="DGV35" s="4"/>
      <c r="DGW35" s="30"/>
      <c r="DGX35" s="30"/>
      <c r="DGY35" s="30"/>
      <c r="DGZ35" s="30"/>
      <c r="DHA35" s="30"/>
      <c r="DHB35" s="31"/>
      <c r="DHC35" s="4"/>
      <c r="DHD35" s="30"/>
      <c r="DHE35" s="30"/>
      <c r="DHF35" s="30"/>
      <c r="DHG35" s="30"/>
      <c r="DHH35" s="30"/>
      <c r="DHI35" s="31"/>
      <c r="DHJ35" s="4"/>
      <c r="DHK35" s="30"/>
      <c r="DHL35" s="30"/>
      <c r="DHM35" s="4"/>
      <c r="DHN35" s="30"/>
      <c r="DHO35" s="30"/>
      <c r="DHP35" s="30"/>
      <c r="DHQ35" s="30"/>
      <c r="DHR35" s="30"/>
      <c r="DHS35" s="31"/>
      <c r="DHT35" s="4"/>
      <c r="DHU35" s="30"/>
      <c r="DHV35" s="30"/>
      <c r="DHW35" s="30"/>
      <c r="DHX35" s="30"/>
      <c r="DHY35" s="30"/>
      <c r="DHZ35" s="31"/>
      <c r="DIA35" s="4"/>
      <c r="DIB35" s="30"/>
      <c r="DIC35" s="30"/>
      <c r="DID35" s="4"/>
      <c r="DIE35" s="30"/>
      <c r="DIF35" s="30"/>
      <c r="DIG35" s="30"/>
      <c r="DIH35" s="30"/>
      <c r="DII35" s="30"/>
      <c r="DIJ35" s="31"/>
      <c r="DIK35" s="4"/>
      <c r="DIL35" s="30"/>
      <c r="DIM35" s="30"/>
      <c r="DIN35" s="30"/>
      <c r="DIO35" s="30"/>
      <c r="DIP35" s="30"/>
      <c r="DIQ35" s="31"/>
      <c r="DIR35" s="4"/>
      <c r="DIS35" s="30"/>
      <c r="DIT35" s="30"/>
      <c r="DIU35" s="4"/>
      <c r="DIV35" s="30"/>
      <c r="DIW35" s="30"/>
      <c r="DIX35" s="30"/>
      <c r="DIY35" s="30"/>
      <c r="DIZ35" s="30"/>
      <c r="DJA35" s="31"/>
      <c r="DJB35" s="4"/>
      <c r="DJC35" s="30"/>
      <c r="DJD35" s="30"/>
      <c r="DJE35" s="30"/>
      <c r="DJF35" s="30"/>
      <c r="DJG35" s="30"/>
      <c r="DJH35" s="31"/>
      <c r="DJI35" s="4"/>
      <c r="DJJ35" s="30"/>
      <c r="DJK35" s="30"/>
      <c r="DJL35" s="4"/>
      <c r="DJM35" s="30"/>
      <c r="DJN35" s="30"/>
      <c r="DJO35" s="30"/>
      <c r="DJP35" s="30"/>
      <c r="DJQ35" s="30"/>
      <c r="DJR35" s="31"/>
      <c r="DJS35" s="4"/>
      <c r="DJT35" s="30"/>
      <c r="DJU35" s="30"/>
      <c r="DJV35" s="30"/>
      <c r="DJW35" s="30"/>
      <c r="DJX35" s="30"/>
      <c r="DJY35" s="31"/>
      <c r="DJZ35" s="4"/>
      <c r="DKA35" s="30"/>
      <c r="DKB35" s="30"/>
      <c r="DKC35" s="4"/>
      <c r="DKD35" s="30"/>
      <c r="DKE35" s="30"/>
      <c r="DKF35" s="30"/>
      <c r="DKG35" s="30"/>
      <c r="DKH35" s="30"/>
      <c r="DKI35" s="31"/>
      <c r="DKJ35" s="4"/>
      <c r="DKK35" s="30"/>
      <c r="DKL35" s="30"/>
      <c r="DKM35" s="30"/>
      <c r="DKN35" s="30"/>
      <c r="DKO35" s="30"/>
      <c r="DKP35" s="31"/>
      <c r="DKQ35" s="4"/>
      <c r="DKR35" s="30"/>
      <c r="DKS35" s="30"/>
      <c r="DKT35" s="4"/>
      <c r="DKU35" s="30"/>
      <c r="DKV35" s="30"/>
      <c r="DKW35" s="30"/>
      <c r="DKX35" s="30"/>
      <c r="DKY35" s="30"/>
      <c r="DKZ35" s="31"/>
      <c r="DLA35" s="4"/>
      <c r="DLB35" s="30"/>
      <c r="DLC35" s="30"/>
      <c r="DLD35" s="30"/>
      <c r="DLE35" s="30"/>
      <c r="DLF35" s="30"/>
      <c r="DLG35" s="31"/>
      <c r="DLH35" s="4"/>
      <c r="DLI35" s="30"/>
      <c r="DLJ35" s="30"/>
      <c r="DLK35" s="4"/>
      <c r="DLL35" s="30"/>
      <c r="DLM35" s="30"/>
      <c r="DLN35" s="30"/>
      <c r="DLO35" s="30"/>
      <c r="DLP35" s="30"/>
      <c r="DLQ35" s="31"/>
      <c r="DLR35" s="4"/>
      <c r="DLS35" s="30"/>
      <c r="DLT35" s="30"/>
      <c r="DLU35" s="30"/>
      <c r="DLV35" s="30"/>
      <c r="DLW35" s="30"/>
      <c r="DLX35" s="31"/>
      <c r="DLY35" s="4"/>
      <c r="DLZ35" s="30"/>
      <c r="DMA35" s="30"/>
      <c r="DMB35" s="4"/>
      <c r="DMC35" s="30"/>
      <c r="DMD35" s="30"/>
      <c r="DME35" s="30"/>
      <c r="DMF35" s="30"/>
      <c r="DMG35" s="30"/>
      <c r="DMH35" s="31"/>
      <c r="DMI35" s="4"/>
      <c r="DMJ35" s="30"/>
      <c r="DMK35" s="30"/>
      <c r="DML35" s="30"/>
      <c r="DMM35" s="30"/>
      <c r="DMN35" s="30"/>
      <c r="DMO35" s="31"/>
      <c r="DMP35" s="4"/>
      <c r="DMQ35" s="30"/>
      <c r="DMR35" s="30"/>
      <c r="DMS35" s="4"/>
      <c r="DMT35" s="30"/>
      <c r="DMU35" s="30"/>
      <c r="DMV35" s="30"/>
      <c r="DMW35" s="30"/>
      <c r="DMX35" s="30"/>
      <c r="DMY35" s="31"/>
      <c r="DMZ35" s="4"/>
      <c r="DNA35" s="30"/>
      <c r="DNB35" s="30"/>
      <c r="DNC35" s="30"/>
      <c r="DND35" s="30"/>
      <c r="DNE35" s="30"/>
      <c r="DNF35" s="31"/>
      <c r="DNG35" s="4"/>
      <c r="DNH35" s="30"/>
      <c r="DNI35" s="30"/>
      <c r="DNJ35" s="4"/>
      <c r="DNK35" s="30"/>
      <c r="DNL35" s="30"/>
      <c r="DNM35" s="30"/>
      <c r="DNN35" s="30"/>
      <c r="DNO35" s="30"/>
      <c r="DNP35" s="31"/>
      <c r="DNQ35" s="4"/>
      <c r="DNR35" s="30"/>
      <c r="DNS35" s="30"/>
      <c r="DNT35" s="30"/>
      <c r="DNU35" s="30"/>
      <c r="DNV35" s="30"/>
      <c r="DNW35" s="31"/>
      <c r="DNX35" s="4"/>
      <c r="DNY35" s="30"/>
      <c r="DNZ35" s="30"/>
      <c r="DOA35" s="4"/>
      <c r="DOB35" s="30"/>
      <c r="DOC35" s="30"/>
      <c r="DOD35" s="30"/>
      <c r="DOE35" s="30"/>
      <c r="DOF35" s="30"/>
      <c r="DOG35" s="31"/>
      <c r="DOH35" s="4"/>
      <c r="DOI35" s="30"/>
      <c r="DOJ35" s="30"/>
      <c r="DOK35" s="30"/>
      <c r="DOL35" s="30"/>
      <c r="DOM35" s="30"/>
      <c r="DON35" s="31"/>
      <c r="DOO35" s="4"/>
      <c r="DOP35" s="30"/>
      <c r="DOQ35" s="30"/>
      <c r="DOR35" s="4"/>
      <c r="DOS35" s="30"/>
      <c r="DOT35" s="30"/>
      <c r="DOU35" s="30"/>
      <c r="DOV35" s="30"/>
      <c r="DOW35" s="30"/>
      <c r="DOX35" s="31"/>
      <c r="DOY35" s="4"/>
      <c r="DOZ35" s="30"/>
      <c r="DPA35" s="30"/>
      <c r="DPB35" s="30"/>
      <c r="DPC35" s="30"/>
      <c r="DPD35" s="30"/>
      <c r="DPE35" s="31"/>
      <c r="DPF35" s="4"/>
      <c r="DPG35" s="30"/>
      <c r="DPH35" s="30"/>
      <c r="DPI35" s="4"/>
      <c r="DPJ35" s="30"/>
      <c r="DPK35" s="30"/>
      <c r="DPL35" s="30"/>
      <c r="DPM35" s="30"/>
      <c r="DPN35" s="30"/>
      <c r="DPO35" s="31"/>
      <c r="DPP35" s="4"/>
      <c r="DPQ35" s="30"/>
      <c r="DPR35" s="30"/>
      <c r="DPS35" s="30"/>
      <c r="DPT35" s="30"/>
      <c r="DPU35" s="30"/>
      <c r="DPV35" s="31"/>
      <c r="DPW35" s="4"/>
      <c r="DPX35" s="30"/>
      <c r="DPY35" s="30"/>
      <c r="DPZ35" s="4"/>
      <c r="DQA35" s="30"/>
      <c r="DQB35" s="30"/>
      <c r="DQC35" s="30"/>
      <c r="DQD35" s="30"/>
      <c r="DQE35" s="30"/>
      <c r="DQF35" s="31"/>
      <c r="DQG35" s="4"/>
      <c r="DQH35" s="30"/>
      <c r="DQI35" s="30"/>
      <c r="DQJ35" s="30"/>
      <c r="DQK35" s="30"/>
      <c r="DQL35" s="30"/>
      <c r="DQM35" s="31"/>
      <c r="DQN35" s="4"/>
      <c r="DQO35" s="30"/>
      <c r="DQP35" s="30"/>
      <c r="DQQ35" s="4"/>
      <c r="DQR35" s="30"/>
      <c r="DQS35" s="30"/>
      <c r="DQT35" s="30"/>
      <c r="DQU35" s="30"/>
      <c r="DQV35" s="30"/>
      <c r="DQW35" s="31"/>
      <c r="DQX35" s="4"/>
      <c r="DQY35" s="30"/>
      <c r="DQZ35" s="30"/>
      <c r="DRA35" s="30"/>
      <c r="DRB35" s="30"/>
      <c r="DRC35" s="30"/>
      <c r="DRD35" s="31"/>
      <c r="DRE35" s="4"/>
      <c r="DRF35" s="30"/>
      <c r="DRG35" s="30"/>
      <c r="DRH35" s="4"/>
      <c r="DRI35" s="30"/>
      <c r="DRJ35" s="30"/>
      <c r="DRK35" s="30"/>
      <c r="DRL35" s="30"/>
      <c r="DRM35" s="30"/>
      <c r="DRN35" s="31"/>
      <c r="DRO35" s="4"/>
      <c r="DRP35" s="30"/>
      <c r="DRQ35" s="30"/>
      <c r="DRR35" s="30"/>
      <c r="DRS35" s="30"/>
      <c r="DRT35" s="30"/>
      <c r="DRU35" s="31"/>
      <c r="DRV35" s="4"/>
      <c r="DRW35" s="30"/>
      <c r="DRX35" s="30"/>
      <c r="DRY35" s="4"/>
      <c r="DRZ35" s="30"/>
      <c r="DSA35" s="30"/>
      <c r="DSB35" s="30"/>
      <c r="DSC35" s="30"/>
      <c r="DSD35" s="30"/>
      <c r="DSE35" s="31"/>
      <c r="DSF35" s="4"/>
      <c r="DSG35" s="30"/>
      <c r="DSH35" s="30"/>
      <c r="DSI35" s="30"/>
      <c r="DSJ35" s="30"/>
      <c r="DSK35" s="30"/>
      <c r="DSL35" s="31"/>
      <c r="DSM35" s="4"/>
      <c r="DSN35" s="30"/>
      <c r="DSO35" s="30"/>
      <c r="DSP35" s="4"/>
      <c r="DSQ35" s="30"/>
      <c r="DSR35" s="30"/>
      <c r="DSS35" s="30"/>
      <c r="DST35" s="30"/>
      <c r="DSU35" s="30"/>
      <c r="DSV35" s="31"/>
      <c r="DSW35" s="4"/>
      <c r="DSX35" s="30"/>
      <c r="DSY35" s="30"/>
      <c r="DSZ35" s="30"/>
      <c r="DTA35" s="30"/>
      <c r="DTB35" s="30"/>
      <c r="DTC35" s="31"/>
      <c r="DTD35" s="4"/>
      <c r="DTE35" s="30"/>
      <c r="DTF35" s="30"/>
      <c r="DTG35" s="4"/>
      <c r="DTH35" s="30"/>
      <c r="DTI35" s="30"/>
      <c r="DTJ35" s="30"/>
      <c r="DTK35" s="30"/>
      <c r="DTL35" s="30"/>
      <c r="DTM35" s="31"/>
      <c r="DTN35" s="4"/>
      <c r="DTO35" s="30"/>
      <c r="DTP35" s="30"/>
      <c r="DTQ35" s="30"/>
      <c r="DTR35" s="30"/>
      <c r="DTS35" s="30"/>
      <c r="DTT35" s="31"/>
      <c r="DTU35" s="4"/>
      <c r="DTV35" s="30"/>
      <c r="DTW35" s="30"/>
      <c r="DTX35" s="4"/>
      <c r="DTY35" s="30"/>
      <c r="DTZ35" s="30"/>
      <c r="DUA35" s="30"/>
      <c r="DUB35" s="30"/>
      <c r="DUC35" s="30"/>
      <c r="DUD35" s="31"/>
      <c r="DUE35" s="4"/>
      <c r="DUF35" s="30"/>
      <c r="DUG35" s="30"/>
      <c r="DUH35" s="30"/>
      <c r="DUI35" s="30"/>
      <c r="DUJ35" s="30"/>
      <c r="DUK35" s="31"/>
      <c r="DUL35" s="4"/>
      <c r="DUM35" s="30"/>
      <c r="DUN35" s="30"/>
      <c r="DUO35" s="4"/>
      <c r="DUP35" s="30"/>
      <c r="DUQ35" s="30"/>
      <c r="DUR35" s="30"/>
      <c r="DUS35" s="30"/>
      <c r="DUT35" s="30"/>
      <c r="DUU35" s="31"/>
      <c r="DUV35" s="4"/>
      <c r="DUW35" s="30"/>
      <c r="DUX35" s="30"/>
      <c r="DUY35" s="30"/>
      <c r="DUZ35" s="30"/>
      <c r="DVA35" s="30"/>
      <c r="DVB35" s="31"/>
      <c r="DVC35" s="4"/>
      <c r="DVD35" s="30"/>
      <c r="DVE35" s="30"/>
      <c r="DVF35" s="4"/>
      <c r="DVG35" s="30"/>
      <c r="DVH35" s="30"/>
      <c r="DVI35" s="30"/>
      <c r="DVJ35" s="30"/>
      <c r="DVK35" s="30"/>
      <c r="DVL35" s="31"/>
      <c r="DVM35" s="4"/>
      <c r="DVN35" s="30"/>
      <c r="DVO35" s="30"/>
      <c r="DVP35" s="30"/>
      <c r="DVQ35" s="30"/>
      <c r="DVR35" s="30"/>
      <c r="DVS35" s="31"/>
      <c r="DVT35" s="4"/>
      <c r="DVU35" s="30"/>
      <c r="DVV35" s="30"/>
      <c r="DVW35" s="4"/>
      <c r="DVX35" s="30"/>
      <c r="DVY35" s="30"/>
      <c r="DVZ35" s="30"/>
      <c r="DWA35" s="30"/>
      <c r="DWB35" s="30"/>
      <c r="DWC35" s="31"/>
      <c r="DWD35" s="4"/>
      <c r="DWE35" s="30"/>
      <c r="DWF35" s="30"/>
      <c r="DWG35" s="30"/>
      <c r="DWH35" s="30"/>
      <c r="DWI35" s="30"/>
      <c r="DWJ35" s="31"/>
      <c r="DWK35" s="4"/>
      <c r="DWL35" s="30"/>
      <c r="DWM35" s="30"/>
      <c r="DWN35" s="4"/>
      <c r="DWO35" s="30"/>
      <c r="DWP35" s="30"/>
      <c r="DWQ35" s="30"/>
      <c r="DWR35" s="30"/>
      <c r="DWS35" s="30"/>
      <c r="DWT35" s="31"/>
      <c r="DWU35" s="4"/>
      <c r="DWV35" s="30"/>
      <c r="DWW35" s="30"/>
      <c r="DWX35" s="30"/>
      <c r="DWY35" s="30"/>
      <c r="DWZ35" s="30"/>
      <c r="DXA35" s="31"/>
      <c r="DXB35" s="4"/>
      <c r="DXC35" s="30"/>
      <c r="DXD35" s="30"/>
      <c r="DXE35" s="4"/>
      <c r="DXF35" s="30"/>
      <c r="DXG35" s="30"/>
      <c r="DXH35" s="30"/>
      <c r="DXI35" s="30"/>
      <c r="DXJ35" s="30"/>
      <c r="DXK35" s="31"/>
      <c r="DXL35" s="4"/>
      <c r="DXM35" s="30"/>
      <c r="DXN35" s="30"/>
      <c r="DXO35" s="30"/>
      <c r="DXP35" s="30"/>
      <c r="DXQ35" s="30"/>
      <c r="DXR35" s="31"/>
      <c r="DXS35" s="4"/>
      <c r="DXT35" s="30"/>
      <c r="DXU35" s="30"/>
      <c r="DXV35" s="4"/>
      <c r="DXW35" s="30"/>
      <c r="DXX35" s="30"/>
      <c r="DXY35" s="30"/>
      <c r="DXZ35" s="30"/>
      <c r="DYA35" s="30"/>
      <c r="DYB35" s="31"/>
      <c r="DYC35" s="4"/>
      <c r="DYD35" s="30"/>
      <c r="DYE35" s="30"/>
      <c r="DYF35" s="30"/>
      <c r="DYG35" s="30"/>
      <c r="DYH35" s="30"/>
      <c r="DYI35" s="31"/>
      <c r="DYJ35" s="4"/>
      <c r="DYK35" s="30"/>
      <c r="DYL35" s="30"/>
      <c r="DYM35" s="4"/>
      <c r="DYN35" s="30"/>
      <c r="DYO35" s="30"/>
      <c r="DYP35" s="30"/>
      <c r="DYQ35" s="30"/>
      <c r="DYR35" s="30"/>
      <c r="DYS35" s="31"/>
      <c r="DYT35" s="4"/>
      <c r="DYU35" s="30"/>
      <c r="DYV35" s="30"/>
      <c r="DYW35" s="30"/>
      <c r="DYX35" s="30"/>
      <c r="DYY35" s="30"/>
      <c r="DYZ35" s="31"/>
      <c r="DZA35" s="4"/>
      <c r="DZB35" s="30"/>
      <c r="DZC35" s="30"/>
      <c r="DZD35" s="4"/>
      <c r="DZE35" s="30"/>
      <c r="DZF35" s="30"/>
      <c r="DZG35" s="30"/>
      <c r="DZH35" s="30"/>
      <c r="DZI35" s="30"/>
      <c r="DZJ35" s="31"/>
      <c r="DZK35" s="4"/>
      <c r="DZL35" s="30"/>
      <c r="DZM35" s="30"/>
      <c r="DZN35" s="30"/>
      <c r="DZO35" s="30"/>
      <c r="DZP35" s="30"/>
      <c r="DZQ35" s="31"/>
      <c r="DZR35" s="4"/>
      <c r="DZS35" s="30"/>
      <c r="DZT35" s="30"/>
      <c r="DZU35" s="4"/>
      <c r="DZV35" s="30"/>
      <c r="DZW35" s="30"/>
      <c r="DZX35" s="30"/>
      <c r="DZY35" s="30"/>
      <c r="DZZ35" s="30"/>
      <c r="EAA35" s="31"/>
      <c r="EAB35" s="4"/>
      <c r="EAC35" s="30"/>
      <c r="EAD35" s="30"/>
      <c r="EAE35" s="30"/>
      <c r="EAF35" s="30"/>
      <c r="EAG35" s="30"/>
      <c r="EAH35" s="31"/>
      <c r="EAI35" s="4"/>
      <c r="EAJ35" s="30"/>
      <c r="EAK35" s="30"/>
      <c r="EAL35" s="4"/>
      <c r="EAM35" s="30"/>
      <c r="EAN35" s="30"/>
      <c r="EAO35" s="30"/>
      <c r="EAP35" s="30"/>
      <c r="EAQ35" s="30"/>
      <c r="EAR35" s="31"/>
      <c r="EAS35" s="4"/>
      <c r="EAT35" s="30"/>
      <c r="EAU35" s="30"/>
      <c r="EAV35" s="30"/>
      <c r="EAW35" s="30"/>
      <c r="EAX35" s="30"/>
      <c r="EAY35" s="31"/>
      <c r="EAZ35" s="4"/>
      <c r="EBA35" s="30"/>
      <c r="EBB35" s="30"/>
      <c r="EBC35" s="4"/>
      <c r="EBD35" s="30"/>
      <c r="EBE35" s="30"/>
      <c r="EBF35" s="30"/>
      <c r="EBG35" s="30"/>
      <c r="EBH35" s="30"/>
      <c r="EBI35" s="31"/>
      <c r="EBJ35" s="4"/>
      <c r="EBK35" s="30"/>
      <c r="EBL35" s="30"/>
      <c r="EBM35" s="30"/>
      <c r="EBN35" s="30"/>
      <c r="EBO35" s="30"/>
      <c r="EBP35" s="31"/>
      <c r="EBQ35" s="4"/>
      <c r="EBR35" s="30"/>
      <c r="EBS35" s="30"/>
      <c r="EBT35" s="4"/>
      <c r="EBU35" s="30"/>
      <c r="EBV35" s="30"/>
      <c r="EBW35" s="30"/>
      <c r="EBX35" s="30"/>
      <c r="EBY35" s="30"/>
      <c r="EBZ35" s="31"/>
      <c r="ECA35" s="4"/>
      <c r="ECB35" s="30"/>
      <c r="ECC35" s="30"/>
      <c r="ECD35" s="30"/>
      <c r="ECE35" s="30"/>
      <c r="ECF35" s="30"/>
      <c r="ECG35" s="31"/>
      <c r="ECH35" s="4"/>
      <c r="ECI35" s="30"/>
      <c r="ECJ35" s="30"/>
      <c r="ECK35" s="4"/>
      <c r="ECL35" s="30"/>
      <c r="ECM35" s="30"/>
      <c r="ECN35" s="30"/>
      <c r="ECO35" s="30"/>
      <c r="ECP35" s="30"/>
      <c r="ECQ35" s="31"/>
      <c r="ECR35" s="4"/>
      <c r="ECS35" s="30"/>
      <c r="ECT35" s="30"/>
      <c r="ECU35" s="30"/>
      <c r="ECV35" s="30"/>
      <c r="ECW35" s="30"/>
      <c r="ECX35" s="31"/>
      <c r="ECY35" s="4"/>
      <c r="ECZ35" s="30"/>
      <c r="EDA35" s="30"/>
      <c r="EDB35" s="4"/>
      <c r="EDC35" s="30"/>
      <c r="EDD35" s="30"/>
      <c r="EDE35" s="30"/>
      <c r="EDF35" s="30"/>
      <c r="EDG35" s="30"/>
      <c r="EDH35" s="31"/>
      <c r="EDI35" s="4"/>
      <c r="EDJ35" s="30"/>
      <c r="EDK35" s="30"/>
      <c r="EDL35" s="30"/>
      <c r="EDM35" s="30"/>
      <c r="EDN35" s="30"/>
      <c r="EDO35" s="31"/>
      <c r="EDP35" s="4"/>
      <c r="EDQ35" s="30"/>
      <c r="EDR35" s="30"/>
      <c r="EDS35" s="4"/>
      <c r="EDT35" s="30"/>
      <c r="EDU35" s="30"/>
      <c r="EDV35" s="30"/>
      <c r="EDW35" s="30"/>
      <c r="EDX35" s="30"/>
      <c r="EDY35" s="31"/>
      <c r="EDZ35" s="4"/>
      <c r="EEA35" s="30"/>
      <c r="EEB35" s="30"/>
      <c r="EEC35" s="30"/>
      <c r="EED35" s="30"/>
      <c r="EEE35" s="30"/>
      <c r="EEF35" s="31"/>
      <c r="EEG35" s="4"/>
      <c r="EEH35" s="30"/>
      <c r="EEI35" s="30"/>
      <c r="EEJ35" s="4"/>
      <c r="EEK35" s="30"/>
      <c r="EEL35" s="30"/>
      <c r="EEM35" s="30"/>
      <c r="EEN35" s="30"/>
      <c r="EEO35" s="30"/>
      <c r="EEP35" s="31"/>
      <c r="EEQ35" s="4"/>
      <c r="EER35" s="30"/>
      <c r="EES35" s="30"/>
      <c r="EET35" s="30"/>
      <c r="EEU35" s="30"/>
      <c r="EEV35" s="30"/>
      <c r="EEW35" s="31"/>
      <c r="EEX35" s="4"/>
      <c r="EEY35" s="30"/>
      <c r="EEZ35" s="30"/>
      <c r="EFA35" s="4"/>
      <c r="EFB35" s="30"/>
      <c r="EFC35" s="30"/>
      <c r="EFD35" s="30"/>
      <c r="EFE35" s="30"/>
      <c r="EFF35" s="30"/>
      <c r="EFG35" s="31"/>
      <c r="EFH35" s="4"/>
      <c r="EFI35" s="30"/>
      <c r="EFJ35" s="30"/>
      <c r="EFK35" s="30"/>
      <c r="EFL35" s="30"/>
      <c r="EFM35" s="30"/>
      <c r="EFN35" s="31"/>
      <c r="EFO35" s="4"/>
      <c r="EFP35" s="30"/>
      <c r="EFQ35" s="30"/>
      <c r="EFR35" s="4"/>
      <c r="EFS35" s="30"/>
      <c r="EFT35" s="30"/>
      <c r="EFU35" s="30"/>
      <c r="EFV35" s="30"/>
      <c r="EFW35" s="30"/>
      <c r="EFX35" s="31"/>
      <c r="EFY35" s="4"/>
      <c r="EFZ35" s="30"/>
      <c r="EGA35" s="30"/>
      <c r="EGB35" s="30"/>
      <c r="EGC35" s="30"/>
      <c r="EGD35" s="30"/>
      <c r="EGE35" s="31"/>
      <c r="EGF35" s="4"/>
      <c r="EGG35" s="30"/>
      <c r="EGH35" s="30"/>
      <c r="EGI35" s="4"/>
      <c r="EGJ35" s="30"/>
      <c r="EGK35" s="30"/>
      <c r="EGL35" s="30"/>
      <c r="EGM35" s="30"/>
      <c r="EGN35" s="30"/>
      <c r="EGO35" s="31"/>
      <c r="EGP35" s="4"/>
      <c r="EGQ35" s="30"/>
      <c r="EGR35" s="30"/>
      <c r="EGS35" s="30"/>
      <c r="EGT35" s="30"/>
      <c r="EGU35" s="30"/>
      <c r="EGV35" s="31"/>
      <c r="EGW35" s="4"/>
      <c r="EGX35" s="30"/>
      <c r="EGY35" s="30"/>
      <c r="EGZ35" s="4"/>
      <c r="EHA35" s="30"/>
      <c r="EHB35" s="30"/>
      <c r="EHC35" s="30"/>
      <c r="EHD35" s="30"/>
      <c r="EHE35" s="30"/>
      <c r="EHF35" s="31"/>
      <c r="EHG35" s="4"/>
      <c r="EHH35" s="30"/>
      <c r="EHI35" s="30"/>
      <c r="EHJ35" s="30"/>
      <c r="EHK35" s="30"/>
      <c r="EHL35" s="30"/>
      <c r="EHM35" s="31"/>
      <c r="EHN35" s="4"/>
      <c r="EHO35" s="30"/>
      <c r="EHP35" s="30"/>
      <c r="EHQ35" s="4"/>
      <c r="EHR35" s="30"/>
      <c r="EHS35" s="30"/>
      <c r="EHT35" s="30"/>
      <c r="EHU35" s="30"/>
      <c r="EHV35" s="30"/>
      <c r="EHW35" s="31"/>
      <c r="EHX35" s="4"/>
      <c r="EHY35" s="30"/>
      <c r="EHZ35" s="30"/>
      <c r="EIA35" s="30"/>
      <c r="EIB35" s="30"/>
      <c r="EIC35" s="30"/>
      <c r="EID35" s="31"/>
      <c r="EIE35" s="4"/>
      <c r="EIF35" s="30"/>
      <c r="EIG35" s="30"/>
      <c r="EIH35" s="4"/>
      <c r="EII35" s="30"/>
      <c r="EIJ35" s="30"/>
      <c r="EIK35" s="30"/>
      <c r="EIL35" s="30"/>
      <c r="EIM35" s="30"/>
      <c r="EIN35" s="31"/>
      <c r="EIO35" s="4"/>
      <c r="EIP35" s="30"/>
      <c r="EIQ35" s="30"/>
      <c r="EIR35" s="30"/>
      <c r="EIS35" s="30"/>
      <c r="EIT35" s="30"/>
      <c r="EIU35" s="31"/>
      <c r="EIV35" s="4"/>
      <c r="EIW35" s="30"/>
      <c r="EIX35" s="30"/>
      <c r="EIY35" s="4"/>
      <c r="EIZ35" s="30"/>
      <c r="EJA35" s="30"/>
      <c r="EJB35" s="30"/>
      <c r="EJC35" s="30"/>
      <c r="EJD35" s="30"/>
      <c r="EJE35" s="31"/>
      <c r="EJF35" s="4"/>
      <c r="EJG35" s="30"/>
      <c r="EJH35" s="30"/>
      <c r="EJI35" s="30"/>
      <c r="EJJ35" s="30"/>
      <c r="EJK35" s="30"/>
      <c r="EJL35" s="31"/>
      <c r="EJM35" s="4"/>
      <c r="EJN35" s="30"/>
      <c r="EJO35" s="30"/>
      <c r="EJP35" s="4"/>
      <c r="EJQ35" s="30"/>
      <c r="EJR35" s="30"/>
      <c r="EJS35" s="30"/>
      <c r="EJT35" s="30"/>
      <c r="EJU35" s="30"/>
      <c r="EJV35" s="31"/>
      <c r="EJW35" s="4"/>
      <c r="EJX35" s="30"/>
      <c r="EJY35" s="30"/>
      <c r="EJZ35" s="30"/>
      <c r="EKA35" s="30"/>
      <c r="EKB35" s="30"/>
      <c r="EKC35" s="31"/>
      <c r="EKD35" s="4"/>
      <c r="EKE35" s="30"/>
      <c r="EKF35" s="30"/>
      <c r="EKG35" s="4"/>
      <c r="EKH35" s="30"/>
      <c r="EKI35" s="30"/>
      <c r="EKJ35" s="30"/>
      <c r="EKK35" s="30"/>
      <c r="EKL35" s="30"/>
      <c r="EKM35" s="31"/>
      <c r="EKN35" s="4"/>
      <c r="EKO35" s="30"/>
      <c r="EKP35" s="30"/>
      <c r="EKQ35" s="30"/>
      <c r="EKR35" s="30"/>
      <c r="EKS35" s="30"/>
      <c r="EKT35" s="31"/>
      <c r="EKU35" s="4"/>
      <c r="EKV35" s="30"/>
      <c r="EKW35" s="30"/>
      <c r="EKX35" s="4"/>
      <c r="EKY35" s="30"/>
      <c r="EKZ35" s="30"/>
      <c r="ELA35" s="30"/>
      <c r="ELB35" s="30"/>
      <c r="ELC35" s="30"/>
      <c r="ELD35" s="31"/>
      <c r="ELE35" s="4"/>
      <c r="ELF35" s="30"/>
      <c r="ELG35" s="30"/>
      <c r="ELH35" s="30"/>
      <c r="ELI35" s="30"/>
      <c r="ELJ35" s="30"/>
      <c r="ELK35" s="31"/>
      <c r="ELL35" s="4"/>
      <c r="ELM35" s="30"/>
      <c r="ELN35" s="30"/>
      <c r="ELO35" s="4"/>
      <c r="ELP35" s="30"/>
      <c r="ELQ35" s="30"/>
      <c r="ELR35" s="30"/>
      <c r="ELS35" s="30"/>
      <c r="ELT35" s="30"/>
      <c r="ELU35" s="31"/>
      <c r="ELV35" s="4"/>
      <c r="ELW35" s="30"/>
      <c r="ELX35" s="30"/>
      <c r="ELY35" s="30"/>
      <c r="ELZ35" s="30"/>
      <c r="EMA35" s="30"/>
      <c r="EMB35" s="31"/>
      <c r="EMC35" s="4"/>
      <c r="EMD35" s="30"/>
      <c r="EME35" s="30"/>
      <c r="EMF35" s="4"/>
      <c r="EMG35" s="30"/>
      <c r="EMH35" s="30"/>
      <c r="EMI35" s="30"/>
      <c r="EMJ35" s="30"/>
      <c r="EMK35" s="30"/>
      <c r="EML35" s="31"/>
      <c r="EMM35" s="4"/>
      <c r="EMN35" s="30"/>
      <c r="EMO35" s="30"/>
      <c r="EMP35" s="30"/>
      <c r="EMQ35" s="30"/>
      <c r="EMR35" s="30"/>
      <c r="EMS35" s="31"/>
      <c r="EMT35" s="4"/>
      <c r="EMU35" s="30"/>
      <c r="EMV35" s="30"/>
      <c r="EMW35" s="4"/>
      <c r="EMX35" s="30"/>
      <c r="EMY35" s="30"/>
      <c r="EMZ35" s="30"/>
      <c r="ENA35" s="30"/>
      <c r="ENB35" s="30"/>
      <c r="ENC35" s="31"/>
      <c r="END35" s="4"/>
      <c r="ENE35" s="30"/>
      <c r="ENF35" s="30"/>
      <c r="ENG35" s="30"/>
      <c r="ENH35" s="30"/>
      <c r="ENI35" s="30"/>
      <c r="ENJ35" s="31"/>
      <c r="ENK35" s="4"/>
      <c r="ENL35" s="30"/>
      <c r="ENM35" s="30"/>
      <c r="ENN35" s="4"/>
      <c r="ENO35" s="30"/>
      <c r="ENP35" s="30"/>
      <c r="ENQ35" s="30"/>
      <c r="ENR35" s="30"/>
      <c r="ENS35" s="30"/>
      <c r="ENT35" s="31"/>
      <c r="ENU35" s="4"/>
      <c r="ENV35" s="30"/>
      <c r="ENW35" s="30"/>
      <c r="ENX35" s="30"/>
      <c r="ENY35" s="30"/>
      <c r="ENZ35" s="30"/>
      <c r="EOA35" s="31"/>
      <c r="EOB35" s="4"/>
      <c r="EOC35" s="30"/>
      <c r="EOD35" s="30"/>
      <c r="EOE35" s="4"/>
      <c r="EOF35" s="30"/>
      <c r="EOG35" s="30"/>
      <c r="EOH35" s="30"/>
      <c r="EOI35" s="30"/>
      <c r="EOJ35" s="30"/>
      <c r="EOK35" s="31"/>
      <c r="EOL35" s="4"/>
      <c r="EOM35" s="30"/>
      <c r="EON35" s="30"/>
      <c r="EOO35" s="30"/>
      <c r="EOP35" s="30"/>
      <c r="EOQ35" s="30"/>
      <c r="EOR35" s="31"/>
      <c r="EOS35" s="4"/>
      <c r="EOT35" s="30"/>
      <c r="EOU35" s="30"/>
      <c r="EOV35" s="4"/>
      <c r="EOW35" s="30"/>
      <c r="EOX35" s="30"/>
      <c r="EOY35" s="30"/>
      <c r="EOZ35" s="30"/>
      <c r="EPA35" s="30"/>
      <c r="EPB35" s="31"/>
      <c r="EPC35" s="4"/>
      <c r="EPD35" s="30"/>
      <c r="EPE35" s="30"/>
      <c r="EPF35" s="30"/>
      <c r="EPG35" s="30"/>
      <c r="EPH35" s="30"/>
      <c r="EPI35" s="31"/>
      <c r="EPJ35" s="4"/>
      <c r="EPK35" s="30"/>
      <c r="EPL35" s="30"/>
      <c r="EPM35" s="4"/>
      <c r="EPN35" s="30"/>
      <c r="EPO35" s="30"/>
      <c r="EPP35" s="30"/>
      <c r="EPQ35" s="30"/>
      <c r="EPR35" s="30"/>
      <c r="EPS35" s="31"/>
      <c r="EPT35" s="4"/>
      <c r="EPU35" s="30"/>
      <c r="EPV35" s="30"/>
      <c r="EPW35" s="30"/>
      <c r="EPX35" s="30"/>
      <c r="EPY35" s="30"/>
      <c r="EPZ35" s="31"/>
      <c r="EQA35" s="4"/>
      <c r="EQB35" s="30"/>
      <c r="EQC35" s="30"/>
      <c r="EQD35" s="4"/>
      <c r="EQE35" s="30"/>
      <c r="EQF35" s="30"/>
      <c r="EQG35" s="30"/>
      <c r="EQH35" s="30"/>
      <c r="EQI35" s="30"/>
      <c r="EQJ35" s="31"/>
      <c r="EQK35" s="4"/>
      <c r="EQL35" s="30"/>
      <c r="EQM35" s="30"/>
      <c r="EQN35" s="30"/>
      <c r="EQO35" s="30"/>
      <c r="EQP35" s="30"/>
      <c r="EQQ35" s="31"/>
      <c r="EQR35" s="4"/>
      <c r="EQS35" s="30"/>
      <c r="EQT35" s="30"/>
      <c r="EQU35" s="4"/>
      <c r="EQV35" s="30"/>
      <c r="EQW35" s="30"/>
      <c r="EQX35" s="30"/>
      <c r="EQY35" s="30"/>
      <c r="EQZ35" s="30"/>
      <c r="ERA35" s="31"/>
      <c r="ERB35" s="4"/>
      <c r="ERC35" s="30"/>
      <c r="ERD35" s="30"/>
      <c r="ERE35" s="30"/>
      <c r="ERF35" s="30"/>
      <c r="ERG35" s="30"/>
      <c r="ERH35" s="31"/>
      <c r="ERI35" s="4"/>
      <c r="ERJ35" s="30"/>
      <c r="ERK35" s="30"/>
      <c r="ERL35" s="4"/>
      <c r="ERM35" s="30"/>
      <c r="ERN35" s="30"/>
      <c r="ERO35" s="30"/>
      <c r="ERP35" s="30"/>
      <c r="ERQ35" s="30"/>
      <c r="ERR35" s="31"/>
      <c r="ERS35" s="4"/>
      <c r="ERT35" s="30"/>
      <c r="ERU35" s="30"/>
      <c r="ERV35" s="30"/>
      <c r="ERW35" s="30"/>
      <c r="ERX35" s="30"/>
      <c r="ERY35" s="31"/>
      <c r="ERZ35" s="4"/>
      <c r="ESA35" s="30"/>
      <c r="ESB35" s="30"/>
      <c r="ESC35" s="4"/>
      <c r="ESD35" s="30"/>
      <c r="ESE35" s="30"/>
      <c r="ESF35" s="30"/>
      <c r="ESG35" s="30"/>
      <c r="ESH35" s="30"/>
      <c r="ESI35" s="31"/>
      <c r="ESJ35" s="4"/>
      <c r="ESK35" s="30"/>
      <c r="ESL35" s="30"/>
      <c r="ESM35" s="30"/>
      <c r="ESN35" s="30"/>
      <c r="ESO35" s="30"/>
      <c r="ESP35" s="31"/>
      <c r="ESQ35" s="4"/>
      <c r="ESR35" s="30"/>
      <c r="ESS35" s="30"/>
      <c r="EST35" s="4"/>
      <c r="ESU35" s="30"/>
      <c r="ESV35" s="30"/>
      <c r="ESW35" s="30"/>
      <c r="ESX35" s="30"/>
      <c r="ESY35" s="30"/>
      <c r="ESZ35" s="31"/>
      <c r="ETA35" s="4"/>
      <c r="ETB35" s="30"/>
      <c r="ETC35" s="30"/>
      <c r="ETD35" s="30"/>
      <c r="ETE35" s="30"/>
      <c r="ETF35" s="30"/>
      <c r="ETG35" s="31"/>
      <c r="ETH35" s="4"/>
      <c r="ETI35" s="30"/>
      <c r="ETJ35" s="30"/>
      <c r="ETK35" s="4"/>
      <c r="ETL35" s="30"/>
      <c r="ETM35" s="30"/>
      <c r="ETN35" s="30"/>
      <c r="ETO35" s="30"/>
      <c r="ETP35" s="30"/>
      <c r="ETQ35" s="31"/>
      <c r="ETR35" s="4"/>
      <c r="ETS35" s="30"/>
      <c r="ETT35" s="30"/>
      <c r="ETU35" s="30"/>
      <c r="ETV35" s="30"/>
      <c r="ETW35" s="30"/>
      <c r="ETX35" s="31"/>
      <c r="ETY35" s="4"/>
      <c r="ETZ35" s="30"/>
      <c r="EUA35" s="30"/>
      <c r="EUB35" s="4"/>
      <c r="EUC35" s="30"/>
      <c r="EUD35" s="30"/>
      <c r="EUE35" s="30"/>
      <c r="EUF35" s="30"/>
      <c r="EUG35" s="30"/>
      <c r="EUH35" s="31"/>
      <c r="EUI35" s="4"/>
      <c r="EUJ35" s="30"/>
      <c r="EUK35" s="30"/>
      <c r="EUL35" s="30"/>
      <c r="EUM35" s="30"/>
      <c r="EUN35" s="30"/>
      <c r="EUO35" s="31"/>
      <c r="EUP35" s="4"/>
      <c r="EUQ35" s="30"/>
      <c r="EUR35" s="30"/>
      <c r="EUS35" s="4"/>
      <c r="EUT35" s="30"/>
      <c r="EUU35" s="30"/>
      <c r="EUV35" s="30"/>
      <c r="EUW35" s="30"/>
      <c r="EUX35" s="30"/>
      <c r="EUY35" s="31"/>
      <c r="EUZ35" s="4"/>
      <c r="EVA35" s="30"/>
      <c r="EVB35" s="30"/>
      <c r="EVC35" s="30"/>
      <c r="EVD35" s="30"/>
      <c r="EVE35" s="30"/>
      <c r="EVF35" s="31"/>
      <c r="EVG35" s="4"/>
      <c r="EVH35" s="30"/>
      <c r="EVI35" s="30"/>
      <c r="EVJ35" s="4"/>
      <c r="EVK35" s="30"/>
      <c r="EVL35" s="30"/>
      <c r="EVM35" s="30"/>
      <c r="EVN35" s="30"/>
      <c r="EVO35" s="30"/>
      <c r="EVP35" s="31"/>
      <c r="EVQ35" s="4"/>
      <c r="EVR35" s="30"/>
      <c r="EVS35" s="30"/>
      <c r="EVT35" s="30"/>
      <c r="EVU35" s="30"/>
      <c r="EVV35" s="30"/>
      <c r="EVW35" s="31"/>
      <c r="EVX35" s="4"/>
      <c r="EVY35" s="30"/>
      <c r="EVZ35" s="30"/>
      <c r="EWA35" s="4"/>
      <c r="EWB35" s="30"/>
      <c r="EWC35" s="30"/>
      <c r="EWD35" s="30"/>
      <c r="EWE35" s="30"/>
      <c r="EWF35" s="30"/>
      <c r="EWG35" s="31"/>
      <c r="EWH35" s="4"/>
      <c r="EWI35" s="30"/>
      <c r="EWJ35" s="30"/>
      <c r="EWK35" s="30"/>
      <c r="EWL35" s="30"/>
      <c r="EWM35" s="30"/>
      <c r="EWN35" s="31"/>
      <c r="EWO35" s="4"/>
      <c r="EWP35" s="30"/>
      <c r="EWQ35" s="30"/>
      <c r="EWR35" s="4"/>
      <c r="EWS35" s="30"/>
      <c r="EWT35" s="30"/>
      <c r="EWU35" s="30"/>
      <c r="EWV35" s="30"/>
      <c r="EWW35" s="30"/>
      <c r="EWX35" s="31"/>
      <c r="EWY35" s="4"/>
      <c r="EWZ35" s="30"/>
      <c r="EXA35" s="30"/>
      <c r="EXB35" s="30"/>
      <c r="EXC35" s="30"/>
      <c r="EXD35" s="30"/>
      <c r="EXE35" s="31"/>
      <c r="EXF35" s="4"/>
      <c r="EXG35" s="30"/>
      <c r="EXH35" s="30"/>
      <c r="EXI35" s="4"/>
      <c r="EXJ35" s="30"/>
      <c r="EXK35" s="30"/>
      <c r="EXL35" s="30"/>
      <c r="EXM35" s="30"/>
      <c r="EXN35" s="30"/>
      <c r="EXO35" s="31"/>
      <c r="EXP35" s="4"/>
      <c r="EXQ35" s="30"/>
      <c r="EXR35" s="30"/>
      <c r="EXS35" s="30"/>
      <c r="EXT35" s="30"/>
      <c r="EXU35" s="30"/>
      <c r="EXV35" s="31"/>
      <c r="EXW35" s="4"/>
      <c r="EXX35" s="30"/>
      <c r="EXY35" s="30"/>
      <c r="EXZ35" s="4"/>
      <c r="EYA35" s="30"/>
      <c r="EYB35" s="30"/>
      <c r="EYC35" s="30"/>
      <c r="EYD35" s="30"/>
      <c r="EYE35" s="30"/>
      <c r="EYF35" s="31"/>
      <c r="EYG35" s="4"/>
      <c r="EYH35" s="30"/>
      <c r="EYI35" s="30"/>
      <c r="EYJ35" s="30"/>
      <c r="EYK35" s="30"/>
      <c r="EYL35" s="30"/>
      <c r="EYM35" s="31"/>
      <c r="EYN35" s="4"/>
      <c r="EYO35" s="30"/>
      <c r="EYP35" s="30"/>
      <c r="EYQ35" s="4"/>
      <c r="EYR35" s="30"/>
      <c r="EYS35" s="30"/>
      <c r="EYT35" s="30"/>
      <c r="EYU35" s="30"/>
      <c r="EYV35" s="30"/>
      <c r="EYW35" s="31"/>
      <c r="EYX35" s="4"/>
      <c r="EYY35" s="30"/>
      <c r="EYZ35" s="30"/>
      <c r="EZA35" s="30"/>
      <c r="EZB35" s="30"/>
      <c r="EZC35" s="30"/>
      <c r="EZD35" s="31"/>
      <c r="EZE35" s="4"/>
      <c r="EZF35" s="30"/>
      <c r="EZG35" s="30"/>
      <c r="EZH35" s="4"/>
      <c r="EZI35" s="30"/>
      <c r="EZJ35" s="30"/>
      <c r="EZK35" s="30"/>
      <c r="EZL35" s="30"/>
      <c r="EZM35" s="30"/>
      <c r="EZN35" s="31"/>
      <c r="EZO35" s="4"/>
      <c r="EZP35" s="30"/>
      <c r="EZQ35" s="30"/>
      <c r="EZR35" s="30"/>
      <c r="EZS35" s="30"/>
      <c r="EZT35" s="30"/>
      <c r="EZU35" s="31"/>
      <c r="EZV35" s="4"/>
      <c r="EZW35" s="30"/>
      <c r="EZX35" s="30"/>
      <c r="EZY35" s="4"/>
      <c r="EZZ35" s="30"/>
      <c r="FAA35" s="30"/>
      <c r="FAB35" s="30"/>
      <c r="FAC35" s="30"/>
      <c r="FAD35" s="30"/>
      <c r="FAE35" s="31"/>
      <c r="FAF35" s="4"/>
      <c r="FAG35" s="30"/>
      <c r="FAH35" s="30"/>
      <c r="FAI35" s="30"/>
      <c r="FAJ35" s="30"/>
      <c r="FAK35" s="30"/>
      <c r="FAL35" s="31"/>
      <c r="FAM35" s="4"/>
      <c r="FAN35" s="30"/>
      <c r="FAO35" s="30"/>
      <c r="FAP35" s="4"/>
      <c r="FAQ35" s="30"/>
      <c r="FAR35" s="30"/>
      <c r="FAS35" s="30"/>
      <c r="FAT35" s="30"/>
      <c r="FAU35" s="30"/>
      <c r="FAV35" s="31"/>
      <c r="FAW35" s="4"/>
      <c r="FAX35" s="30"/>
      <c r="FAY35" s="30"/>
      <c r="FAZ35" s="30"/>
      <c r="FBA35" s="30"/>
      <c r="FBB35" s="30"/>
      <c r="FBC35" s="31"/>
      <c r="FBD35" s="4"/>
      <c r="FBE35" s="30"/>
      <c r="FBF35" s="30"/>
      <c r="FBG35" s="4"/>
      <c r="FBH35" s="30"/>
      <c r="FBI35" s="30"/>
      <c r="FBJ35" s="30"/>
      <c r="FBK35" s="30"/>
      <c r="FBL35" s="30"/>
      <c r="FBM35" s="31"/>
      <c r="FBN35" s="4"/>
      <c r="FBO35" s="30"/>
      <c r="FBP35" s="30"/>
      <c r="FBQ35" s="30"/>
      <c r="FBR35" s="30"/>
      <c r="FBS35" s="30"/>
      <c r="FBT35" s="31"/>
      <c r="FBU35" s="4"/>
      <c r="FBV35" s="30"/>
      <c r="FBW35" s="30"/>
      <c r="FBX35" s="4"/>
      <c r="FBY35" s="30"/>
      <c r="FBZ35" s="30"/>
      <c r="FCA35" s="30"/>
      <c r="FCB35" s="30"/>
      <c r="FCC35" s="30"/>
      <c r="FCD35" s="31"/>
      <c r="FCE35" s="4"/>
      <c r="FCF35" s="30"/>
      <c r="FCG35" s="30"/>
      <c r="FCH35" s="30"/>
      <c r="FCI35" s="30"/>
      <c r="FCJ35" s="30"/>
      <c r="FCK35" s="31"/>
      <c r="FCL35" s="4"/>
      <c r="FCM35" s="30"/>
      <c r="FCN35" s="30"/>
      <c r="FCO35" s="4"/>
      <c r="FCP35" s="30"/>
      <c r="FCQ35" s="30"/>
      <c r="FCR35" s="30"/>
      <c r="FCS35" s="30"/>
      <c r="FCT35" s="30"/>
      <c r="FCU35" s="31"/>
      <c r="FCV35" s="4"/>
      <c r="FCW35" s="30"/>
      <c r="FCX35" s="30"/>
      <c r="FCY35" s="30"/>
      <c r="FCZ35" s="30"/>
      <c r="FDA35" s="30"/>
      <c r="FDB35" s="31"/>
      <c r="FDC35" s="4"/>
      <c r="FDD35" s="30"/>
      <c r="FDE35" s="30"/>
      <c r="FDF35" s="4"/>
      <c r="FDG35" s="30"/>
      <c r="FDH35" s="30"/>
      <c r="FDI35" s="30"/>
      <c r="FDJ35" s="30"/>
      <c r="FDK35" s="30"/>
      <c r="FDL35" s="31"/>
      <c r="FDM35" s="4"/>
      <c r="FDN35" s="30"/>
      <c r="FDO35" s="30"/>
      <c r="FDP35" s="30"/>
      <c r="FDQ35" s="30"/>
      <c r="FDR35" s="30"/>
      <c r="FDS35" s="31"/>
      <c r="FDT35" s="4"/>
      <c r="FDU35" s="30"/>
      <c r="FDV35" s="30"/>
      <c r="FDW35" s="4"/>
      <c r="FDX35" s="30"/>
      <c r="FDY35" s="30"/>
      <c r="FDZ35" s="30"/>
      <c r="FEA35" s="30"/>
      <c r="FEB35" s="30"/>
      <c r="FEC35" s="31"/>
      <c r="FED35" s="4"/>
      <c r="FEE35" s="30"/>
      <c r="FEF35" s="30"/>
      <c r="FEG35" s="30"/>
      <c r="FEH35" s="30"/>
      <c r="FEI35" s="30"/>
      <c r="FEJ35" s="31"/>
      <c r="FEK35" s="4"/>
      <c r="FEL35" s="30"/>
      <c r="FEM35" s="30"/>
      <c r="FEN35" s="4"/>
      <c r="FEO35" s="30"/>
      <c r="FEP35" s="30"/>
      <c r="FEQ35" s="30"/>
      <c r="FER35" s="30"/>
      <c r="FES35" s="30"/>
      <c r="FET35" s="31"/>
      <c r="FEU35" s="4"/>
      <c r="FEV35" s="30"/>
      <c r="FEW35" s="30"/>
      <c r="FEX35" s="30"/>
      <c r="FEY35" s="30"/>
      <c r="FEZ35" s="30"/>
      <c r="FFA35" s="31"/>
      <c r="FFB35" s="4"/>
      <c r="FFC35" s="30"/>
      <c r="FFD35" s="30"/>
      <c r="FFE35" s="4"/>
      <c r="FFF35" s="30"/>
      <c r="FFG35" s="30"/>
      <c r="FFH35" s="30"/>
      <c r="FFI35" s="30"/>
      <c r="FFJ35" s="30"/>
      <c r="FFK35" s="31"/>
      <c r="FFL35" s="4"/>
      <c r="FFM35" s="30"/>
      <c r="FFN35" s="30"/>
      <c r="FFO35" s="30"/>
      <c r="FFP35" s="30"/>
      <c r="FFQ35" s="30"/>
      <c r="FFR35" s="31"/>
      <c r="FFS35" s="4"/>
      <c r="FFT35" s="30"/>
      <c r="FFU35" s="30"/>
      <c r="FFV35" s="4"/>
      <c r="FFW35" s="30"/>
      <c r="FFX35" s="30"/>
      <c r="FFY35" s="30"/>
      <c r="FFZ35" s="30"/>
      <c r="FGA35" s="30"/>
      <c r="FGB35" s="31"/>
      <c r="FGC35" s="4"/>
      <c r="FGD35" s="30"/>
      <c r="FGE35" s="30"/>
      <c r="FGF35" s="30"/>
      <c r="FGG35" s="30"/>
      <c r="FGH35" s="30"/>
      <c r="FGI35" s="31"/>
      <c r="FGJ35" s="4"/>
      <c r="FGK35" s="30"/>
      <c r="FGL35" s="30"/>
      <c r="FGM35" s="4"/>
      <c r="FGN35" s="30"/>
      <c r="FGO35" s="30"/>
      <c r="FGP35" s="30"/>
      <c r="FGQ35" s="30"/>
      <c r="FGR35" s="30"/>
      <c r="FGS35" s="31"/>
      <c r="FGT35" s="4"/>
      <c r="FGU35" s="30"/>
      <c r="FGV35" s="30"/>
      <c r="FGW35" s="30"/>
      <c r="FGX35" s="30"/>
      <c r="FGY35" s="30"/>
      <c r="FGZ35" s="31"/>
      <c r="FHA35" s="4"/>
      <c r="FHB35" s="30"/>
      <c r="FHC35" s="30"/>
      <c r="FHD35" s="4"/>
      <c r="FHE35" s="30"/>
      <c r="FHF35" s="30"/>
      <c r="FHG35" s="30"/>
      <c r="FHH35" s="30"/>
      <c r="FHI35" s="30"/>
      <c r="FHJ35" s="31"/>
      <c r="FHK35" s="4"/>
      <c r="FHL35" s="30"/>
      <c r="FHM35" s="30"/>
      <c r="FHN35" s="30"/>
      <c r="FHO35" s="30"/>
      <c r="FHP35" s="30"/>
      <c r="FHQ35" s="31"/>
      <c r="FHR35" s="4"/>
      <c r="FHS35" s="30"/>
      <c r="FHT35" s="30"/>
      <c r="FHU35" s="4"/>
      <c r="FHV35" s="30"/>
      <c r="FHW35" s="30"/>
      <c r="FHX35" s="30"/>
      <c r="FHY35" s="30"/>
      <c r="FHZ35" s="30"/>
      <c r="FIA35" s="31"/>
      <c r="FIB35" s="4"/>
      <c r="FIC35" s="30"/>
      <c r="FID35" s="30"/>
      <c r="FIE35" s="30"/>
      <c r="FIF35" s="30"/>
      <c r="FIG35" s="30"/>
      <c r="FIH35" s="31"/>
      <c r="FII35" s="4"/>
      <c r="FIJ35" s="30"/>
      <c r="FIK35" s="30"/>
      <c r="FIL35" s="4"/>
      <c r="FIM35" s="30"/>
      <c r="FIN35" s="30"/>
      <c r="FIO35" s="30"/>
      <c r="FIP35" s="30"/>
      <c r="FIQ35" s="30"/>
      <c r="FIR35" s="31"/>
      <c r="FIS35" s="4"/>
      <c r="FIT35" s="30"/>
      <c r="FIU35" s="30"/>
      <c r="FIV35" s="30"/>
      <c r="FIW35" s="30"/>
      <c r="FIX35" s="30"/>
      <c r="FIY35" s="31"/>
      <c r="FIZ35" s="4"/>
      <c r="FJA35" s="30"/>
      <c r="FJB35" s="30"/>
      <c r="FJC35" s="4"/>
      <c r="FJD35" s="30"/>
      <c r="FJE35" s="30"/>
      <c r="FJF35" s="30"/>
      <c r="FJG35" s="30"/>
      <c r="FJH35" s="30"/>
      <c r="FJI35" s="31"/>
      <c r="FJJ35" s="4"/>
      <c r="FJK35" s="30"/>
      <c r="FJL35" s="30"/>
      <c r="FJM35" s="30"/>
      <c r="FJN35" s="30"/>
      <c r="FJO35" s="30"/>
      <c r="FJP35" s="31"/>
      <c r="FJQ35" s="4"/>
      <c r="FJR35" s="30"/>
      <c r="FJS35" s="30"/>
      <c r="FJT35" s="4"/>
      <c r="FJU35" s="30"/>
      <c r="FJV35" s="30"/>
      <c r="FJW35" s="30"/>
      <c r="FJX35" s="30"/>
      <c r="FJY35" s="30"/>
      <c r="FJZ35" s="31"/>
      <c r="FKA35" s="4"/>
      <c r="FKB35" s="30"/>
      <c r="FKC35" s="30"/>
      <c r="FKD35" s="30"/>
      <c r="FKE35" s="30"/>
      <c r="FKF35" s="30"/>
      <c r="FKG35" s="31"/>
      <c r="FKH35" s="4"/>
      <c r="FKI35" s="30"/>
      <c r="FKJ35" s="30"/>
      <c r="FKK35" s="4"/>
      <c r="FKL35" s="30"/>
      <c r="FKM35" s="30"/>
      <c r="FKN35" s="30"/>
      <c r="FKO35" s="30"/>
      <c r="FKP35" s="30"/>
      <c r="FKQ35" s="31"/>
      <c r="FKR35" s="4"/>
      <c r="FKS35" s="30"/>
      <c r="FKT35" s="30"/>
      <c r="FKU35" s="30"/>
      <c r="FKV35" s="30"/>
      <c r="FKW35" s="30"/>
      <c r="FKX35" s="31"/>
      <c r="FKY35" s="4"/>
      <c r="FKZ35" s="30"/>
      <c r="FLA35" s="30"/>
      <c r="FLB35" s="4"/>
      <c r="FLC35" s="30"/>
      <c r="FLD35" s="30"/>
      <c r="FLE35" s="30"/>
      <c r="FLF35" s="30"/>
      <c r="FLG35" s="30"/>
      <c r="FLH35" s="31"/>
      <c r="FLI35" s="4"/>
      <c r="FLJ35" s="30"/>
      <c r="FLK35" s="30"/>
      <c r="FLL35" s="30"/>
      <c r="FLM35" s="30"/>
      <c r="FLN35" s="30"/>
      <c r="FLO35" s="31"/>
      <c r="FLP35" s="4"/>
      <c r="FLQ35" s="30"/>
      <c r="FLR35" s="30"/>
      <c r="FLS35" s="4"/>
      <c r="FLT35" s="30"/>
      <c r="FLU35" s="30"/>
      <c r="FLV35" s="30"/>
      <c r="FLW35" s="30"/>
      <c r="FLX35" s="30"/>
      <c r="FLY35" s="31"/>
      <c r="FLZ35" s="4"/>
      <c r="FMA35" s="30"/>
      <c r="FMB35" s="30"/>
      <c r="FMC35" s="30"/>
      <c r="FMD35" s="30"/>
      <c r="FME35" s="30"/>
      <c r="FMF35" s="31"/>
      <c r="FMG35" s="4"/>
      <c r="FMH35" s="30"/>
      <c r="FMI35" s="30"/>
      <c r="FMJ35" s="4"/>
      <c r="FMK35" s="30"/>
      <c r="FML35" s="30"/>
      <c r="FMM35" s="30"/>
      <c r="FMN35" s="30"/>
      <c r="FMO35" s="30"/>
      <c r="FMP35" s="31"/>
      <c r="FMQ35" s="4"/>
      <c r="FMR35" s="30"/>
      <c r="FMS35" s="30"/>
      <c r="FMT35" s="30"/>
      <c r="FMU35" s="30"/>
      <c r="FMV35" s="30"/>
      <c r="FMW35" s="31"/>
      <c r="FMX35" s="4"/>
      <c r="FMY35" s="30"/>
      <c r="FMZ35" s="30"/>
      <c r="FNA35" s="4"/>
      <c r="FNB35" s="30"/>
      <c r="FNC35" s="30"/>
      <c r="FND35" s="30"/>
      <c r="FNE35" s="30"/>
      <c r="FNF35" s="30"/>
      <c r="FNG35" s="31"/>
      <c r="FNH35" s="4"/>
      <c r="FNI35" s="30"/>
      <c r="FNJ35" s="30"/>
      <c r="FNK35" s="30"/>
      <c r="FNL35" s="30"/>
      <c r="FNM35" s="30"/>
      <c r="FNN35" s="31"/>
      <c r="FNO35" s="4"/>
      <c r="FNP35" s="30"/>
      <c r="FNQ35" s="30"/>
      <c r="FNR35" s="4"/>
      <c r="FNS35" s="30"/>
      <c r="FNT35" s="30"/>
      <c r="FNU35" s="30"/>
      <c r="FNV35" s="30"/>
      <c r="FNW35" s="30"/>
      <c r="FNX35" s="31"/>
      <c r="FNY35" s="4"/>
      <c r="FNZ35" s="30"/>
      <c r="FOA35" s="30"/>
      <c r="FOB35" s="30"/>
      <c r="FOC35" s="30"/>
      <c r="FOD35" s="30"/>
      <c r="FOE35" s="31"/>
      <c r="FOF35" s="4"/>
      <c r="FOG35" s="30"/>
      <c r="FOH35" s="30"/>
      <c r="FOI35" s="4"/>
      <c r="FOJ35" s="30"/>
      <c r="FOK35" s="30"/>
      <c r="FOL35" s="30"/>
      <c r="FOM35" s="30"/>
      <c r="FON35" s="30"/>
      <c r="FOO35" s="31"/>
      <c r="FOP35" s="4"/>
      <c r="FOQ35" s="30"/>
      <c r="FOR35" s="30"/>
      <c r="FOS35" s="30"/>
      <c r="FOT35" s="30"/>
      <c r="FOU35" s="30"/>
      <c r="FOV35" s="31"/>
      <c r="FOW35" s="4"/>
      <c r="FOX35" s="30"/>
      <c r="FOY35" s="30"/>
      <c r="FOZ35" s="4"/>
      <c r="FPA35" s="30"/>
      <c r="FPB35" s="30"/>
      <c r="FPC35" s="30"/>
      <c r="FPD35" s="30"/>
      <c r="FPE35" s="30"/>
      <c r="FPF35" s="31"/>
      <c r="FPG35" s="4"/>
      <c r="FPH35" s="30"/>
      <c r="FPI35" s="30"/>
      <c r="FPJ35" s="30"/>
      <c r="FPK35" s="30"/>
      <c r="FPL35" s="30"/>
      <c r="FPM35" s="31"/>
      <c r="FPN35" s="4"/>
      <c r="FPO35" s="30"/>
      <c r="FPP35" s="30"/>
      <c r="FPQ35" s="4"/>
      <c r="FPR35" s="30"/>
      <c r="FPS35" s="30"/>
      <c r="FPT35" s="30"/>
      <c r="FPU35" s="30"/>
      <c r="FPV35" s="30"/>
      <c r="FPW35" s="31"/>
      <c r="FPX35" s="4"/>
      <c r="FPY35" s="30"/>
      <c r="FPZ35" s="30"/>
      <c r="FQA35" s="30"/>
      <c r="FQB35" s="30"/>
      <c r="FQC35" s="30"/>
      <c r="FQD35" s="31"/>
      <c r="FQE35" s="4"/>
      <c r="FQF35" s="30"/>
      <c r="FQG35" s="30"/>
      <c r="FQH35" s="4"/>
      <c r="FQI35" s="30"/>
      <c r="FQJ35" s="30"/>
      <c r="FQK35" s="30"/>
      <c r="FQL35" s="30"/>
      <c r="FQM35" s="30"/>
      <c r="FQN35" s="31"/>
      <c r="FQO35" s="4"/>
      <c r="FQP35" s="30"/>
      <c r="FQQ35" s="30"/>
      <c r="FQR35" s="30"/>
      <c r="FQS35" s="30"/>
      <c r="FQT35" s="30"/>
      <c r="FQU35" s="31"/>
      <c r="FQV35" s="4"/>
      <c r="FQW35" s="30"/>
      <c r="FQX35" s="30"/>
      <c r="FQY35" s="4"/>
      <c r="FQZ35" s="30"/>
      <c r="FRA35" s="30"/>
      <c r="FRB35" s="30"/>
      <c r="FRC35" s="30"/>
      <c r="FRD35" s="30"/>
      <c r="FRE35" s="31"/>
      <c r="FRF35" s="4"/>
      <c r="FRG35" s="30"/>
      <c r="FRH35" s="30"/>
      <c r="FRI35" s="30"/>
      <c r="FRJ35" s="30"/>
      <c r="FRK35" s="30"/>
      <c r="FRL35" s="31"/>
      <c r="FRM35" s="4"/>
      <c r="FRN35" s="30"/>
      <c r="FRO35" s="30"/>
      <c r="FRP35" s="4"/>
      <c r="FRQ35" s="30"/>
      <c r="FRR35" s="30"/>
      <c r="FRS35" s="30"/>
      <c r="FRT35" s="30"/>
      <c r="FRU35" s="30"/>
      <c r="FRV35" s="31"/>
      <c r="FRW35" s="4"/>
      <c r="FRX35" s="30"/>
      <c r="FRY35" s="30"/>
      <c r="FRZ35" s="30"/>
      <c r="FSA35" s="30"/>
      <c r="FSB35" s="30"/>
      <c r="FSC35" s="31"/>
      <c r="FSD35" s="4"/>
      <c r="FSE35" s="30"/>
      <c r="FSF35" s="30"/>
      <c r="FSG35" s="4"/>
      <c r="FSH35" s="30"/>
      <c r="FSI35" s="30"/>
      <c r="FSJ35" s="30"/>
      <c r="FSK35" s="30"/>
      <c r="FSL35" s="30"/>
      <c r="FSM35" s="31"/>
      <c r="FSN35" s="4"/>
      <c r="FSO35" s="30"/>
      <c r="FSP35" s="30"/>
      <c r="FSQ35" s="30"/>
      <c r="FSR35" s="30"/>
      <c r="FSS35" s="30"/>
      <c r="FST35" s="31"/>
      <c r="FSU35" s="4"/>
      <c r="FSV35" s="30"/>
      <c r="FSW35" s="30"/>
      <c r="FSX35" s="4"/>
      <c r="FSY35" s="30"/>
      <c r="FSZ35" s="30"/>
      <c r="FTA35" s="30"/>
      <c r="FTB35" s="30"/>
      <c r="FTC35" s="30"/>
      <c r="FTD35" s="31"/>
      <c r="FTE35" s="4"/>
      <c r="FTF35" s="30"/>
      <c r="FTG35" s="30"/>
      <c r="FTH35" s="30"/>
      <c r="FTI35" s="30"/>
      <c r="FTJ35" s="30"/>
      <c r="FTK35" s="31"/>
      <c r="FTL35" s="4"/>
      <c r="FTM35" s="30"/>
      <c r="FTN35" s="30"/>
      <c r="FTO35" s="4"/>
      <c r="FTP35" s="30"/>
      <c r="FTQ35" s="30"/>
      <c r="FTR35" s="30"/>
      <c r="FTS35" s="30"/>
      <c r="FTT35" s="30"/>
      <c r="FTU35" s="31"/>
      <c r="FTV35" s="4"/>
      <c r="FTW35" s="30"/>
      <c r="FTX35" s="30"/>
      <c r="FTY35" s="30"/>
      <c r="FTZ35" s="30"/>
      <c r="FUA35" s="30"/>
      <c r="FUB35" s="31"/>
      <c r="FUC35" s="4"/>
      <c r="FUD35" s="30"/>
      <c r="FUE35" s="30"/>
      <c r="FUF35" s="4"/>
      <c r="FUG35" s="30"/>
      <c r="FUH35" s="30"/>
      <c r="FUI35" s="30"/>
      <c r="FUJ35" s="30"/>
      <c r="FUK35" s="30"/>
      <c r="FUL35" s="31"/>
      <c r="FUM35" s="4"/>
      <c r="FUN35" s="30"/>
      <c r="FUO35" s="30"/>
      <c r="FUP35" s="30"/>
      <c r="FUQ35" s="30"/>
      <c r="FUR35" s="30"/>
      <c r="FUS35" s="31"/>
      <c r="FUT35" s="4"/>
      <c r="FUU35" s="30"/>
      <c r="FUV35" s="30"/>
      <c r="FUW35" s="4"/>
      <c r="FUX35" s="30"/>
      <c r="FUY35" s="30"/>
      <c r="FUZ35" s="30"/>
      <c r="FVA35" s="30"/>
      <c r="FVB35" s="30"/>
      <c r="FVC35" s="31"/>
      <c r="FVD35" s="4"/>
      <c r="FVE35" s="30"/>
      <c r="FVF35" s="30"/>
      <c r="FVG35" s="30"/>
      <c r="FVH35" s="30"/>
      <c r="FVI35" s="30"/>
      <c r="FVJ35" s="31"/>
      <c r="FVK35" s="4"/>
      <c r="FVL35" s="30"/>
      <c r="FVM35" s="30"/>
      <c r="FVN35" s="4"/>
      <c r="FVO35" s="30"/>
      <c r="FVP35" s="30"/>
      <c r="FVQ35" s="30"/>
      <c r="FVR35" s="30"/>
      <c r="FVS35" s="30"/>
      <c r="FVT35" s="31"/>
      <c r="FVU35" s="4"/>
      <c r="FVV35" s="30"/>
      <c r="FVW35" s="30"/>
      <c r="FVX35" s="30"/>
      <c r="FVY35" s="30"/>
      <c r="FVZ35" s="30"/>
      <c r="FWA35" s="31"/>
      <c r="FWB35" s="4"/>
      <c r="FWC35" s="30"/>
      <c r="FWD35" s="30"/>
      <c r="FWE35" s="4"/>
      <c r="FWF35" s="30"/>
      <c r="FWG35" s="30"/>
      <c r="FWH35" s="30"/>
      <c r="FWI35" s="30"/>
      <c r="FWJ35" s="30"/>
      <c r="FWK35" s="31"/>
      <c r="FWL35" s="4"/>
      <c r="FWM35" s="30"/>
      <c r="FWN35" s="30"/>
      <c r="FWO35" s="30"/>
      <c r="FWP35" s="30"/>
      <c r="FWQ35" s="30"/>
      <c r="FWR35" s="31"/>
      <c r="FWS35" s="4"/>
      <c r="FWT35" s="30"/>
      <c r="FWU35" s="30"/>
      <c r="FWV35" s="4"/>
      <c r="FWW35" s="30"/>
      <c r="FWX35" s="30"/>
      <c r="FWY35" s="30"/>
      <c r="FWZ35" s="30"/>
      <c r="FXA35" s="30"/>
      <c r="FXB35" s="31"/>
      <c r="FXC35" s="4"/>
      <c r="FXD35" s="30"/>
      <c r="FXE35" s="30"/>
      <c r="FXF35" s="30"/>
      <c r="FXG35" s="30"/>
      <c r="FXH35" s="30"/>
      <c r="FXI35" s="31"/>
      <c r="FXJ35" s="4"/>
      <c r="FXK35" s="30"/>
      <c r="FXL35" s="30"/>
      <c r="FXM35" s="4"/>
      <c r="FXN35" s="30"/>
      <c r="FXO35" s="30"/>
      <c r="FXP35" s="30"/>
      <c r="FXQ35" s="30"/>
      <c r="FXR35" s="30"/>
      <c r="FXS35" s="31"/>
      <c r="FXT35" s="4"/>
      <c r="FXU35" s="30"/>
      <c r="FXV35" s="30"/>
      <c r="FXW35" s="30"/>
      <c r="FXX35" s="30"/>
      <c r="FXY35" s="30"/>
      <c r="FXZ35" s="31"/>
      <c r="FYA35" s="4"/>
      <c r="FYB35" s="30"/>
      <c r="FYC35" s="30"/>
      <c r="FYD35" s="4"/>
      <c r="FYE35" s="30"/>
      <c r="FYF35" s="30"/>
      <c r="FYG35" s="30"/>
      <c r="FYH35" s="30"/>
      <c r="FYI35" s="30"/>
      <c r="FYJ35" s="31"/>
      <c r="FYK35" s="4"/>
      <c r="FYL35" s="30"/>
      <c r="FYM35" s="30"/>
      <c r="FYN35" s="30"/>
      <c r="FYO35" s="30"/>
      <c r="FYP35" s="30"/>
      <c r="FYQ35" s="31"/>
      <c r="FYR35" s="4"/>
      <c r="FYS35" s="30"/>
      <c r="FYT35" s="30"/>
      <c r="FYU35" s="4"/>
      <c r="FYV35" s="30"/>
      <c r="FYW35" s="30"/>
      <c r="FYX35" s="30"/>
      <c r="FYY35" s="30"/>
      <c r="FYZ35" s="30"/>
      <c r="FZA35" s="31"/>
      <c r="FZB35" s="4"/>
      <c r="FZC35" s="30"/>
      <c r="FZD35" s="30"/>
      <c r="FZE35" s="30"/>
      <c r="FZF35" s="30"/>
      <c r="FZG35" s="30"/>
      <c r="FZH35" s="31"/>
      <c r="FZI35" s="4"/>
      <c r="FZJ35" s="30"/>
      <c r="FZK35" s="30"/>
      <c r="FZL35" s="4"/>
      <c r="FZM35" s="30"/>
      <c r="FZN35" s="30"/>
      <c r="FZO35" s="30"/>
      <c r="FZP35" s="30"/>
      <c r="FZQ35" s="30"/>
      <c r="FZR35" s="31"/>
      <c r="FZS35" s="4"/>
      <c r="FZT35" s="30"/>
      <c r="FZU35" s="30"/>
      <c r="FZV35" s="30"/>
      <c r="FZW35" s="30"/>
      <c r="FZX35" s="30"/>
      <c r="FZY35" s="31"/>
      <c r="FZZ35" s="4"/>
      <c r="GAA35" s="30"/>
      <c r="GAB35" s="30"/>
      <c r="GAC35" s="4"/>
      <c r="GAD35" s="30"/>
      <c r="GAE35" s="30"/>
      <c r="GAF35" s="30"/>
      <c r="GAG35" s="30"/>
      <c r="GAH35" s="30"/>
      <c r="GAI35" s="31"/>
      <c r="GAJ35" s="4"/>
      <c r="GAK35" s="30"/>
      <c r="GAL35" s="30"/>
      <c r="GAM35" s="30"/>
      <c r="GAN35" s="30"/>
      <c r="GAO35" s="30"/>
      <c r="GAP35" s="31"/>
      <c r="GAQ35" s="4"/>
      <c r="GAR35" s="30"/>
      <c r="GAS35" s="30"/>
      <c r="GAT35" s="4"/>
      <c r="GAU35" s="30"/>
      <c r="GAV35" s="30"/>
      <c r="GAW35" s="30"/>
      <c r="GAX35" s="30"/>
      <c r="GAY35" s="30"/>
      <c r="GAZ35" s="31"/>
      <c r="GBA35" s="4"/>
      <c r="GBB35" s="30"/>
      <c r="GBC35" s="30"/>
      <c r="GBD35" s="30"/>
      <c r="GBE35" s="30"/>
      <c r="GBF35" s="30"/>
      <c r="GBG35" s="31"/>
      <c r="GBH35" s="4"/>
      <c r="GBI35" s="30"/>
      <c r="GBJ35" s="30"/>
      <c r="GBK35" s="4"/>
      <c r="GBL35" s="30"/>
      <c r="GBM35" s="30"/>
      <c r="GBN35" s="30"/>
      <c r="GBO35" s="30"/>
      <c r="GBP35" s="30"/>
      <c r="GBQ35" s="31"/>
      <c r="GBR35" s="4"/>
      <c r="GBS35" s="30"/>
      <c r="GBT35" s="30"/>
      <c r="GBU35" s="30"/>
      <c r="GBV35" s="30"/>
      <c r="GBW35" s="30"/>
      <c r="GBX35" s="31"/>
      <c r="GBY35" s="4"/>
      <c r="GBZ35" s="30"/>
      <c r="GCA35" s="30"/>
      <c r="GCB35" s="4"/>
      <c r="GCC35" s="30"/>
      <c r="GCD35" s="30"/>
      <c r="GCE35" s="30"/>
      <c r="GCF35" s="30"/>
      <c r="GCG35" s="30"/>
      <c r="GCH35" s="31"/>
      <c r="GCI35" s="4"/>
      <c r="GCJ35" s="30"/>
      <c r="GCK35" s="30"/>
      <c r="GCL35" s="30"/>
      <c r="GCM35" s="30"/>
      <c r="GCN35" s="30"/>
      <c r="GCO35" s="31"/>
      <c r="GCP35" s="4"/>
      <c r="GCQ35" s="30"/>
      <c r="GCR35" s="30"/>
      <c r="GCS35" s="4"/>
      <c r="GCT35" s="30"/>
      <c r="GCU35" s="30"/>
      <c r="GCV35" s="30"/>
      <c r="GCW35" s="30"/>
      <c r="GCX35" s="30"/>
      <c r="GCY35" s="31"/>
      <c r="GCZ35" s="4"/>
      <c r="GDA35" s="30"/>
      <c r="GDB35" s="30"/>
      <c r="GDC35" s="30"/>
      <c r="GDD35" s="30"/>
      <c r="GDE35" s="30"/>
      <c r="GDF35" s="31"/>
      <c r="GDG35" s="4"/>
      <c r="GDH35" s="30"/>
      <c r="GDI35" s="30"/>
      <c r="GDJ35" s="4"/>
      <c r="GDK35" s="30"/>
      <c r="GDL35" s="30"/>
      <c r="GDM35" s="30"/>
      <c r="GDN35" s="30"/>
      <c r="GDO35" s="30"/>
      <c r="GDP35" s="31"/>
      <c r="GDQ35" s="4"/>
      <c r="GDR35" s="30"/>
      <c r="GDS35" s="30"/>
      <c r="GDT35" s="30"/>
      <c r="GDU35" s="30"/>
      <c r="GDV35" s="30"/>
      <c r="GDW35" s="31"/>
      <c r="GDX35" s="4"/>
      <c r="GDY35" s="30"/>
      <c r="GDZ35" s="30"/>
      <c r="GEA35" s="4"/>
      <c r="GEB35" s="30"/>
      <c r="GEC35" s="30"/>
      <c r="GED35" s="30"/>
      <c r="GEE35" s="30"/>
      <c r="GEF35" s="30"/>
      <c r="GEG35" s="31"/>
      <c r="GEH35" s="4"/>
      <c r="GEI35" s="30"/>
      <c r="GEJ35" s="30"/>
      <c r="GEK35" s="30"/>
      <c r="GEL35" s="30"/>
      <c r="GEM35" s="30"/>
      <c r="GEN35" s="31"/>
      <c r="GEO35" s="4"/>
      <c r="GEP35" s="30"/>
      <c r="GEQ35" s="30"/>
      <c r="GER35" s="4"/>
      <c r="GES35" s="30"/>
      <c r="GET35" s="30"/>
      <c r="GEU35" s="30"/>
      <c r="GEV35" s="30"/>
      <c r="GEW35" s="30"/>
      <c r="GEX35" s="31"/>
      <c r="GEY35" s="4"/>
      <c r="GEZ35" s="30"/>
      <c r="GFA35" s="30"/>
      <c r="GFB35" s="30"/>
      <c r="GFC35" s="30"/>
      <c r="GFD35" s="30"/>
      <c r="GFE35" s="31"/>
      <c r="GFF35" s="4"/>
      <c r="GFG35" s="30"/>
      <c r="GFH35" s="30"/>
      <c r="GFI35" s="4"/>
      <c r="GFJ35" s="30"/>
      <c r="GFK35" s="30"/>
      <c r="GFL35" s="30"/>
      <c r="GFM35" s="30"/>
      <c r="GFN35" s="30"/>
      <c r="GFO35" s="31"/>
      <c r="GFP35" s="4"/>
      <c r="GFQ35" s="30"/>
      <c r="GFR35" s="30"/>
      <c r="GFS35" s="30"/>
      <c r="GFT35" s="30"/>
      <c r="GFU35" s="30"/>
      <c r="GFV35" s="31"/>
      <c r="GFW35" s="4"/>
      <c r="GFX35" s="30"/>
      <c r="GFY35" s="30"/>
      <c r="GFZ35" s="4"/>
      <c r="GGA35" s="30"/>
      <c r="GGB35" s="30"/>
      <c r="GGC35" s="30"/>
      <c r="GGD35" s="30"/>
      <c r="GGE35" s="30"/>
      <c r="GGF35" s="31"/>
      <c r="GGG35" s="4"/>
      <c r="GGH35" s="30"/>
      <c r="GGI35" s="30"/>
      <c r="GGJ35" s="30"/>
      <c r="GGK35" s="30"/>
      <c r="GGL35" s="30"/>
      <c r="GGM35" s="31"/>
      <c r="GGN35" s="4"/>
      <c r="GGO35" s="30"/>
      <c r="GGP35" s="30"/>
      <c r="GGQ35" s="4"/>
      <c r="GGR35" s="30"/>
      <c r="GGS35" s="30"/>
      <c r="GGT35" s="30"/>
      <c r="GGU35" s="30"/>
      <c r="GGV35" s="30"/>
      <c r="GGW35" s="31"/>
      <c r="GGX35" s="4"/>
      <c r="GGY35" s="30"/>
      <c r="GGZ35" s="30"/>
      <c r="GHA35" s="30"/>
      <c r="GHB35" s="30"/>
      <c r="GHC35" s="30"/>
      <c r="GHD35" s="31"/>
      <c r="GHE35" s="4"/>
      <c r="GHF35" s="30"/>
      <c r="GHG35" s="30"/>
      <c r="GHH35" s="4"/>
      <c r="GHI35" s="30"/>
      <c r="GHJ35" s="30"/>
      <c r="GHK35" s="30"/>
      <c r="GHL35" s="30"/>
      <c r="GHM35" s="30"/>
      <c r="GHN35" s="31"/>
      <c r="GHO35" s="4"/>
      <c r="GHP35" s="30"/>
      <c r="GHQ35" s="30"/>
      <c r="GHR35" s="30"/>
      <c r="GHS35" s="30"/>
      <c r="GHT35" s="30"/>
      <c r="GHU35" s="31"/>
      <c r="GHV35" s="4"/>
      <c r="GHW35" s="30"/>
      <c r="GHX35" s="30"/>
      <c r="GHY35" s="4"/>
      <c r="GHZ35" s="30"/>
      <c r="GIA35" s="30"/>
      <c r="GIB35" s="30"/>
      <c r="GIC35" s="30"/>
      <c r="GID35" s="30"/>
      <c r="GIE35" s="31"/>
      <c r="GIF35" s="4"/>
      <c r="GIG35" s="30"/>
      <c r="GIH35" s="30"/>
      <c r="GII35" s="30"/>
      <c r="GIJ35" s="30"/>
      <c r="GIK35" s="30"/>
      <c r="GIL35" s="31"/>
      <c r="GIM35" s="4"/>
      <c r="GIN35" s="30"/>
      <c r="GIO35" s="30"/>
      <c r="GIP35" s="4"/>
      <c r="GIQ35" s="30"/>
      <c r="GIR35" s="30"/>
      <c r="GIS35" s="30"/>
      <c r="GIT35" s="30"/>
      <c r="GIU35" s="30"/>
      <c r="GIV35" s="31"/>
      <c r="GIW35" s="4"/>
      <c r="GIX35" s="30"/>
      <c r="GIY35" s="30"/>
      <c r="GIZ35" s="30"/>
      <c r="GJA35" s="30"/>
      <c r="GJB35" s="30"/>
      <c r="GJC35" s="31"/>
      <c r="GJD35" s="4"/>
      <c r="GJE35" s="30"/>
      <c r="GJF35" s="30"/>
      <c r="GJG35" s="4"/>
      <c r="GJH35" s="30"/>
      <c r="GJI35" s="30"/>
      <c r="GJJ35" s="30"/>
      <c r="GJK35" s="30"/>
      <c r="GJL35" s="30"/>
      <c r="GJM35" s="31"/>
      <c r="GJN35" s="4"/>
      <c r="GJO35" s="30"/>
      <c r="GJP35" s="30"/>
      <c r="GJQ35" s="30"/>
      <c r="GJR35" s="30"/>
      <c r="GJS35" s="30"/>
      <c r="GJT35" s="31"/>
      <c r="GJU35" s="4"/>
      <c r="GJV35" s="30"/>
      <c r="GJW35" s="30"/>
      <c r="GJX35" s="4"/>
      <c r="GJY35" s="30"/>
      <c r="GJZ35" s="30"/>
      <c r="GKA35" s="30"/>
      <c r="GKB35" s="30"/>
      <c r="GKC35" s="30"/>
      <c r="GKD35" s="31"/>
      <c r="GKE35" s="4"/>
      <c r="GKF35" s="30"/>
      <c r="GKG35" s="30"/>
      <c r="GKH35" s="30"/>
      <c r="GKI35" s="30"/>
      <c r="GKJ35" s="30"/>
      <c r="GKK35" s="31"/>
      <c r="GKL35" s="4"/>
      <c r="GKM35" s="30"/>
      <c r="GKN35" s="30"/>
      <c r="GKO35" s="4"/>
      <c r="GKP35" s="30"/>
      <c r="GKQ35" s="30"/>
      <c r="GKR35" s="30"/>
      <c r="GKS35" s="30"/>
      <c r="GKT35" s="30"/>
      <c r="GKU35" s="31"/>
      <c r="GKV35" s="4"/>
      <c r="GKW35" s="30"/>
      <c r="GKX35" s="30"/>
      <c r="GKY35" s="30"/>
      <c r="GKZ35" s="30"/>
      <c r="GLA35" s="30"/>
      <c r="GLB35" s="31"/>
      <c r="GLC35" s="4"/>
      <c r="GLD35" s="30"/>
      <c r="GLE35" s="30"/>
      <c r="GLF35" s="4"/>
      <c r="GLG35" s="30"/>
      <c r="GLH35" s="30"/>
      <c r="GLI35" s="30"/>
      <c r="GLJ35" s="30"/>
      <c r="GLK35" s="30"/>
      <c r="GLL35" s="31"/>
      <c r="GLM35" s="4"/>
      <c r="GLN35" s="30"/>
      <c r="GLO35" s="30"/>
      <c r="GLP35" s="30"/>
      <c r="GLQ35" s="30"/>
      <c r="GLR35" s="30"/>
      <c r="GLS35" s="31"/>
      <c r="GLT35" s="4"/>
      <c r="GLU35" s="30"/>
      <c r="GLV35" s="30"/>
      <c r="GLW35" s="4"/>
      <c r="GLX35" s="30"/>
      <c r="GLY35" s="30"/>
      <c r="GLZ35" s="30"/>
      <c r="GMA35" s="30"/>
      <c r="GMB35" s="30"/>
      <c r="GMC35" s="31"/>
      <c r="GMD35" s="4"/>
      <c r="GME35" s="30"/>
      <c r="GMF35" s="30"/>
      <c r="GMG35" s="30"/>
      <c r="GMH35" s="30"/>
      <c r="GMI35" s="30"/>
      <c r="GMJ35" s="31"/>
      <c r="GMK35" s="4"/>
      <c r="GML35" s="30"/>
      <c r="GMM35" s="30"/>
      <c r="GMN35" s="4"/>
      <c r="GMO35" s="30"/>
      <c r="GMP35" s="30"/>
      <c r="GMQ35" s="30"/>
      <c r="GMR35" s="30"/>
      <c r="GMS35" s="30"/>
      <c r="GMT35" s="31"/>
      <c r="GMU35" s="4"/>
      <c r="GMV35" s="30"/>
      <c r="GMW35" s="30"/>
      <c r="GMX35" s="30"/>
      <c r="GMY35" s="30"/>
      <c r="GMZ35" s="30"/>
      <c r="GNA35" s="31"/>
      <c r="GNB35" s="4"/>
      <c r="GNC35" s="30"/>
      <c r="GND35" s="30"/>
      <c r="GNE35" s="4"/>
      <c r="GNF35" s="30"/>
      <c r="GNG35" s="30"/>
      <c r="GNH35" s="30"/>
      <c r="GNI35" s="30"/>
      <c r="GNJ35" s="30"/>
      <c r="GNK35" s="31"/>
      <c r="GNL35" s="4"/>
      <c r="GNM35" s="30"/>
      <c r="GNN35" s="30"/>
      <c r="GNO35" s="30"/>
      <c r="GNP35" s="30"/>
      <c r="GNQ35" s="30"/>
      <c r="GNR35" s="31"/>
      <c r="GNS35" s="4"/>
      <c r="GNT35" s="30"/>
      <c r="GNU35" s="30"/>
      <c r="GNV35" s="4"/>
      <c r="GNW35" s="30"/>
      <c r="GNX35" s="30"/>
      <c r="GNY35" s="30"/>
      <c r="GNZ35" s="30"/>
      <c r="GOA35" s="30"/>
      <c r="GOB35" s="31"/>
      <c r="GOC35" s="4"/>
      <c r="GOD35" s="30"/>
      <c r="GOE35" s="30"/>
      <c r="GOF35" s="30"/>
      <c r="GOG35" s="30"/>
      <c r="GOH35" s="30"/>
      <c r="GOI35" s="31"/>
      <c r="GOJ35" s="4"/>
      <c r="GOK35" s="30"/>
      <c r="GOL35" s="30"/>
      <c r="GOM35" s="4"/>
      <c r="GON35" s="30"/>
      <c r="GOO35" s="30"/>
      <c r="GOP35" s="30"/>
      <c r="GOQ35" s="30"/>
      <c r="GOR35" s="30"/>
      <c r="GOS35" s="31"/>
      <c r="GOT35" s="4"/>
      <c r="GOU35" s="30"/>
      <c r="GOV35" s="30"/>
      <c r="GOW35" s="30"/>
      <c r="GOX35" s="30"/>
      <c r="GOY35" s="30"/>
      <c r="GOZ35" s="31"/>
      <c r="GPA35" s="4"/>
      <c r="GPB35" s="30"/>
      <c r="GPC35" s="30"/>
      <c r="GPD35" s="4"/>
      <c r="GPE35" s="30"/>
      <c r="GPF35" s="30"/>
      <c r="GPG35" s="30"/>
      <c r="GPH35" s="30"/>
      <c r="GPI35" s="30"/>
      <c r="GPJ35" s="31"/>
      <c r="GPK35" s="4"/>
      <c r="GPL35" s="30"/>
      <c r="GPM35" s="30"/>
      <c r="GPN35" s="30"/>
      <c r="GPO35" s="30"/>
      <c r="GPP35" s="30"/>
      <c r="GPQ35" s="31"/>
      <c r="GPR35" s="4"/>
      <c r="GPS35" s="30"/>
      <c r="GPT35" s="30"/>
      <c r="GPU35" s="4"/>
      <c r="GPV35" s="30"/>
      <c r="GPW35" s="30"/>
      <c r="GPX35" s="30"/>
      <c r="GPY35" s="30"/>
      <c r="GPZ35" s="30"/>
      <c r="GQA35" s="31"/>
      <c r="GQB35" s="4"/>
      <c r="GQC35" s="30"/>
      <c r="GQD35" s="30"/>
      <c r="GQE35" s="30"/>
      <c r="GQF35" s="30"/>
      <c r="GQG35" s="30"/>
      <c r="GQH35" s="31"/>
      <c r="GQI35" s="4"/>
      <c r="GQJ35" s="30"/>
      <c r="GQK35" s="30"/>
      <c r="GQL35" s="4"/>
      <c r="GQM35" s="30"/>
      <c r="GQN35" s="30"/>
      <c r="GQO35" s="30"/>
      <c r="GQP35" s="30"/>
      <c r="GQQ35" s="30"/>
      <c r="GQR35" s="31"/>
      <c r="GQS35" s="4"/>
      <c r="GQT35" s="30"/>
      <c r="GQU35" s="30"/>
      <c r="GQV35" s="30"/>
      <c r="GQW35" s="30"/>
      <c r="GQX35" s="30"/>
      <c r="GQY35" s="31"/>
      <c r="GQZ35" s="4"/>
      <c r="GRA35" s="30"/>
      <c r="GRB35" s="30"/>
      <c r="GRC35" s="4"/>
      <c r="GRD35" s="30"/>
      <c r="GRE35" s="30"/>
      <c r="GRF35" s="30"/>
      <c r="GRG35" s="30"/>
      <c r="GRH35" s="30"/>
      <c r="GRI35" s="31"/>
      <c r="GRJ35" s="4"/>
      <c r="GRK35" s="30"/>
      <c r="GRL35" s="30"/>
      <c r="GRM35" s="30"/>
      <c r="GRN35" s="30"/>
      <c r="GRO35" s="30"/>
      <c r="GRP35" s="31"/>
      <c r="GRQ35" s="4"/>
      <c r="GRR35" s="30"/>
      <c r="GRS35" s="30"/>
      <c r="GRT35" s="4"/>
      <c r="GRU35" s="30"/>
      <c r="GRV35" s="30"/>
      <c r="GRW35" s="30"/>
      <c r="GRX35" s="30"/>
      <c r="GRY35" s="30"/>
      <c r="GRZ35" s="31"/>
      <c r="GSA35" s="4"/>
      <c r="GSB35" s="30"/>
      <c r="GSC35" s="30"/>
      <c r="GSD35" s="30"/>
      <c r="GSE35" s="30"/>
      <c r="GSF35" s="30"/>
      <c r="GSG35" s="31"/>
      <c r="GSH35" s="4"/>
      <c r="GSI35" s="30"/>
      <c r="GSJ35" s="30"/>
      <c r="GSK35" s="4"/>
      <c r="GSL35" s="30"/>
      <c r="GSM35" s="30"/>
      <c r="GSN35" s="30"/>
      <c r="GSO35" s="30"/>
      <c r="GSP35" s="30"/>
      <c r="GSQ35" s="31"/>
      <c r="GSR35" s="4"/>
      <c r="GSS35" s="30"/>
      <c r="GST35" s="30"/>
      <c r="GSU35" s="30"/>
      <c r="GSV35" s="30"/>
      <c r="GSW35" s="30"/>
      <c r="GSX35" s="31"/>
      <c r="GSY35" s="4"/>
      <c r="GSZ35" s="30"/>
      <c r="GTA35" s="30"/>
      <c r="GTB35" s="4"/>
      <c r="GTC35" s="30"/>
      <c r="GTD35" s="30"/>
      <c r="GTE35" s="30"/>
      <c r="GTF35" s="30"/>
      <c r="GTG35" s="30"/>
      <c r="GTH35" s="31"/>
      <c r="GTI35" s="4"/>
      <c r="GTJ35" s="30"/>
      <c r="GTK35" s="30"/>
      <c r="GTL35" s="30"/>
      <c r="GTM35" s="30"/>
      <c r="GTN35" s="30"/>
      <c r="GTO35" s="31"/>
      <c r="GTP35" s="4"/>
      <c r="GTQ35" s="30"/>
      <c r="GTR35" s="30"/>
      <c r="GTS35" s="4"/>
      <c r="GTT35" s="30"/>
      <c r="GTU35" s="30"/>
      <c r="GTV35" s="30"/>
      <c r="GTW35" s="30"/>
      <c r="GTX35" s="30"/>
      <c r="GTY35" s="31"/>
      <c r="GTZ35" s="4"/>
      <c r="GUA35" s="30"/>
      <c r="GUB35" s="30"/>
      <c r="GUC35" s="30"/>
      <c r="GUD35" s="30"/>
      <c r="GUE35" s="30"/>
      <c r="GUF35" s="31"/>
      <c r="GUG35" s="4"/>
      <c r="GUH35" s="30"/>
      <c r="GUI35" s="30"/>
      <c r="GUJ35" s="4"/>
      <c r="GUK35" s="30"/>
      <c r="GUL35" s="30"/>
      <c r="GUM35" s="30"/>
      <c r="GUN35" s="30"/>
      <c r="GUO35" s="30"/>
      <c r="GUP35" s="31"/>
      <c r="GUQ35" s="4"/>
      <c r="GUR35" s="30"/>
      <c r="GUS35" s="30"/>
      <c r="GUT35" s="30"/>
      <c r="GUU35" s="30"/>
      <c r="GUV35" s="30"/>
      <c r="GUW35" s="31"/>
      <c r="GUX35" s="4"/>
      <c r="GUY35" s="30"/>
      <c r="GUZ35" s="30"/>
      <c r="GVA35" s="4"/>
      <c r="GVB35" s="30"/>
      <c r="GVC35" s="30"/>
      <c r="GVD35" s="30"/>
      <c r="GVE35" s="30"/>
      <c r="GVF35" s="30"/>
      <c r="GVG35" s="31"/>
      <c r="GVH35" s="4"/>
      <c r="GVI35" s="30"/>
      <c r="GVJ35" s="30"/>
      <c r="GVK35" s="30"/>
      <c r="GVL35" s="30"/>
      <c r="GVM35" s="30"/>
      <c r="GVN35" s="31"/>
      <c r="GVO35" s="4"/>
      <c r="GVP35" s="30"/>
      <c r="GVQ35" s="30"/>
      <c r="GVR35" s="4"/>
      <c r="GVS35" s="30"/>
      <c r="GVT35" s="30"/>
      <c r="GVU35" s="30"/>
      <c r="GVV35" s="30"/>
      <c r="GVW35" s="30"/>
      <c r="GVX35" s="31"/>
      <c r="GVY35" s="4"/>
      <c r="GVZ35" s="30"/>
      <c r="GWA35" s="30"/>
      <c r="GWB35" s="30"/>
      <c r="GWC35" s="30"/>
      <c r="GWD35" s="30"/>
      <c r="GWE35" s="31"/>
      <c r="GWF35" s="4"/>
      <c r="GWG35" s="30"/>
      <c r="GWH35" s="30"/>
      <c r="GWI35" s="4"/>
      <c r="GWJ35" s="30"/>
      <c r="GWK35" s="30"/>
      <c r="GWL35" s="30"/>
      <c r="GWM35" s="30"/>
      <c r="GWN35" s="30"/>
      <c r="GWO35" s="31"/>
      <c r="GWP35" s="4"/>
      <c r="GWQ35" s="30"/>
      <c r="GWR35" s="30"/>
      <c r="GWS35" s="30"/>
      <c r="GWT35" s="30"/>
      <c r="GWU35" s="30"/>
      <c r="GWV35" s="31"/>
      <c r="GWW35" s="4"/>
      <c r="GWX35" s="30"/>
      <c r="GWY35" s="30"/>
      <c r="GWZ35" s="4"/>
      <c r="GXA35" s="30"/>
      <c r="GXB35" s="30"/>
      <c r="GXC35" s="30"/>
      <c r="GXD35" s="30"/>
      <c r="GXE35" s="30"/>
      <c r="GXF35" s="31"/>
      <c r="GXG35" s="4"/>
      <c r="GXH35" s="30"/>
      <c r="GXI35" s="30"/>
      <c r="GXJ35" s="30"/>
      <c r="GXK35" s="30"/>
      <c r="GXL35" s="30"/>
      <c r="GXM35" s="31"/>
      <c r="GXN35" s="4"/>
      <c r="GXO35" s="30"/>
      <c r="GXP35" s="30"/>
      <c r="GXQ35" s="4"/>
      <c r="GXR35" s="30"/>
      <c r="GXS35" s="30"/>
      <c r="GXT35" s="30"/>
      <c r="GXU35" s="30"/>
      <c r="GXV35" s="30"/>
      <c r="GXW35" s="31"/>
      <c r="GXX35" s="4"/>
      <c r="GXY35" s="30"/>
      <c r="GXZ35" s="30"/>
      <c r="GYA35" s="30"/>
      <c r="GYB35" s="30"/>
      <c r="GYC35" s="30"/>
      <c r="GYD35" s="31"/>
      <c r="GYE35" s="4"/>
      <c r="GYF35" s="30"/>
      <c r="GYG35" s="30"/>
      <c r="GYH35" s="4"/>
      <c r="GYI35" s="30"/>
      <c r="GYJ35" s="30"/>
      <c r="GYK35" s="30"/>
      <c r="GYL35" s="30"/>
      <c r="GYM35" s="30"/>
      <c r="GYN35" s="31"/>
      <c r="GYO35" s="4"/>
      <c r="GYP35" s="30"/>
      <c r="GYQ35" s="30"/>
      <c r="GYR35" s="30"/>
      <c r="GYS35" s="30"/>
      <c r="GYT35" s="30"/>
      <c r="GYU35" s="31"/>
      <c r="GYV35" s="4"/>
      <c r="GYW35" s="30"/>
      <c r="GYX35" s="30"/>
      <c r="GYY35" s="4"/>
      <c r="GYZ35" s="30"/>
      <c r="GZA35" s="30"/>
      <c r="GZB35" s="30"/>
      <c r="GZC35" s="30"/>
      <c r="GZD35" s="30"/>
      <c r="GZE35" s="31"/>
      <c r="GZF35" s="4"/>
      <c r="GZG35" s="30"/>
      <c r="GZH35" s="30"/>
      <c r="GZI35" s="30"/>
      <c r="GZJ35" s="30"/>
      <c r="GZK35" s="30"/>
      <c r="GZL35" s="31"/>
      <c r="GZM35" s="4"/>
      <c r="GZN35" s="30"/>
      <c r="GZO35" s="30"/>
      <c r="GZP35" s="4"/>
      <c r="GZQ35" s="30"/>
      <c r="GZR35" s="30"/>
      <c r="GZS35" s="30"/>
      <c r="GZT35" s="30"/>
      <c r="GZU35" s="30"/>
      <c r="GZV35" s="31"/>
      <c r="GZW35" s="4"/>
      <c r="GZX35" s="30"/>
      <c r="GZY35" s="30"/>
      <c r="GZZ35" s="30"/>
      <c r="HAA35" s="30"/>
      <c r="HAB35" s="30"/>
      <c r="HAC35" s="31"/>
      <c r="HAD35" s="4"/>
      <c r="HAE35" s="30"/>
      <c r="HAF35" s="30"/>
      <c r="HAG35" s="4"/>
      <c r="HAH35" s="30"/>
      <c r="HAI35" s="30"/>
      <c r="HAJ35" s="30"/>
      <c r="HAK35" s="30"/>
      <c r="HAL35" s="30"/>
      <c r="HAM35" s="31"/>
      <c r="HAN35" s="4"/>
      <c r="HAO35" s="30"/>
      <c r="HAP35" s="30"/>
      <c r="HAQ35" s="30"/>
      <c r="HAR35" s="30"/>
      <c r="HAS35" s="30"/>
      <c r="HAT35" s="31"/>
      <c r="HAU35" s="4"/>
      <c r="HAV35" s="30"/>
      <c r="HAW35" s="30"/>
      <c r="HAX35" s="4"/>
      <c r="HAY35" s="30"/>
      <c r="HAZ35" s="30"/>
      <c r="HBA35" s="30"/>
      <c r="HBB35" s="30"/>
      <c r="HBC35" s="30"/>
      <c r="HBD35" s="31"/>
      <c r="HBE35" s="4"/>
      <c r="HBF35" s="30"/>
      <c r="HBG35" s="30"/>
      <c r="HBH35" s="30"/>
      <c r="HBI35" s="30"/>
      <c r="HBJ35" s="30"/>
      <c r="HBK35" s="31"/>
      <c r="HBL35" s="4"/>
      <c r="HBM35" s="30"/>
      <c r="HBN35" s="30"/>
      <c r="HBO35" s="4"/>
      <c r="HBP35" s="30"/>
      <c r="HBQ35" s="30"/>
      <c r="HBR35" s="30"/>
      <c r="HBS35" s="30"/>
      <c r="HBT35" s="30"/>
      <c r="HBU35" s="31"/>
      <c r="HBV35" s="4"/>
      <c r="HBW35" s="30"/>
      <c r="HBX35" s="30"/>
      <c r="HBY35" s="30"/>
      <c r="HBZ35" s="30"/>
      <c r="HCA35" s="30"/>
      <c r="HCB35" s="31"/>
      <c r="HCC35" s="4"/>
      <c r="HCD35" s="30"/>
      <c r="HCE35" s="30"/>
      <c r="HCF35" s="4"/>
      <c r="HCG35" s="30"/>
      <c r="HCH35" s="30"/>
      <c r="HCI35" s="30"/>
      <c r="HCJ35" s="30"/>
      <c r="HCK35" s="30"/>
      <c r="HCL35" s="31"/>
      <c r="HCM35" s="4"/>
      <c r="HCN35" s="30"/>
      <c r="HCO35" s="30"/>
      <c r="HCP35" s="30"/>
      <c r="HCQ35" s="30"/>
      <c r="HCR35" s="30"/>
      <c r="HCS35" s="31"/>
      <c r="HCT35" s="4"/>
      <c r="HCU35" s="30"/>
      <c r="HCV35" s="30"/>
      <c r="HCW35" s="4"/>
      <c r="HCX35" s="30"/>
      <c r="HCY35" s="30"/>
      <c r="HCZ35" s="30"/>
      <c r="HDA35" s="30"/>
      <c r="HDB35" s="30"/>
      <c r="HDC35" s="31"/>
      <c r="HDD35" s="4"/>
      <c r="HDE35" s="30"/>
      <c r="HDF35" s="30"/>
      <c r="HDG35" s="30"/>
      <c r="HDH35" s="30"/>
      <c r="HDI35" s="30"/>
      <c r="HDJ35" s="31"/>
      <c r="HDK35" s="4"/>
      <c r="HDL35" s="30"/>
      <c r="HDM35" s="30"/>
      <c r="HDN35" s="4"/>
      <c r="HDO35" s="30"/>
      <c r="HDP35" s="30"/>
      <c r="HDQ35" s="30"/>
      <c r="HDR35" s="30"/>
      <c r="HDS35" s="30"/>
      <c r="HDT35" s="31"/>
      <c r="HDU35" s="4"/>
      <c r="HDV35" s="30"/>
      <c r="HDW35" s="30"/>
      <c r="HDX35" s="30"/>
      <c r="HDY35" s="30"/>
      <c r="HDZ35" s="30"/>
      <c r="HEA35" s="31"/>
      <c r="HEB35" s="4"/>
      <c r="HEC35" s="30"/>
      <c r="HED35" s="30"/>
      <c r="HEE35" s="4"/>
      <c r="HEF35" s="30"/>
      <c r="HEG35" s="30"/>
      <c r="HEH35" s="30"/>
      <c r="HEI35" s="30"/>
      <c r="HEJ35" s="30"/>
      <c r="HEK35" s="31"/>
      <c r="HEL35" s="4"/>
      <c r="HEM35" s="30"/>
      <c r="HEN35" s="30"/>
      <c r="HEO35" s="30"/>
      <c r="HEP35" s="30"/>
      <c r="HEQ35" s="30"/>
      <c r="HER35" s="31"/>
      <c r="HES35" s="4"/>
      <c r="HET35" s="30"/>
      <c r="HEU35" s="30"/>
      <c r="HEV35" s="4"/>
      <c r="HEW35" s="30"/>
      <c r="HEX35" s="30"/>
      <c r="HEY35" s="30"/>
      <c r="HEZ35" s="30"/>
      <c r="HFA35" s="30"/>
      <c r="HFB35" s="31"/>
      <c r="HFC35" s="4"/>
      <c r="HFD35" s="30"/>
      <c r="HFE35" s="30"/>
      <c r="HFF35" s="30"/>
      <c r="HFG35" s="30"/>
      <c r="HFH35" s="30"/>
      <c r="HFI35" s="31"/>
      <c r="HFJ35" s="4"/>
      <c r="HFK35" s="30"/>
      <c r="HFL35" s="30"/>
      <c r="HFM35" s="4"/>
      <c r="HFN35" s="30"/>
      <c r="HFO35" s="30"/>
      <c r="HFP35" s="30"/>
      <c r="HFQ35" s="30"/>
      <c r="HFR35" s="30"/>
      <c r="HFS35" s="31"/>
      <c r="HFT35" s="4"/>
      <c r="HFU35" s="30"/>
      <c r="HFV35" s="30"/>
      <c r="HFW35" s="30"/>
      <c r="HFX35" s="30"/>
      <c r="HFY35" s="30"/>
      <c r="HFZ35" s="31"/>
      <c r="HGA35" s="4"/>
      <c r="HGB35" s="30"/>
      <c r="HGC35" s="30"/>
      <c r="HGD35" s="4"/>
      <c r="HGE35" s="30"/>
      <c r="HGF35" s="30"/>
      <c r="HGG35" s="30"/>
      <c r="HGH35" s="30"/>
      <c r="HGI35" s="30"/>
      <c r="HGJ35" s="31"/>
      <c r="HGK35" s="4"/>
      <c r="HGL35" s="30"/>
      <c r="HGM35" s="30"/>
      <c r="HGN35" s="30"/>
      <c r="HGO35" s="30"/>
      <c r="HGP35" s="30"/>
      <c r="HGQ35" s="31"/>
      <c r="HGR35" s="4"/>
      <c r="HGS35" s="30"/>
      <c r="HGT35" s="30"/>
      <c r="HGU35" s="4"/>
      <c r="HGV35" s="30"/>
      <c r="HGW35" s="30"/>
      <c r="HGX35" s="30"/>
      <c r="HGY35" s="30"/>
      <c r="HGZ35" s="30"/>
      <c r="HHA35" s="31"/>
      <c r="HHB35" s="4"/>
      <c r="HHC35" s="30"/>
      <c r="HHD35" s="30"/>
      <c r="HHE35" s="30"/>
      <c r="HHF35" s="30"/>
      <c r="HHG35" s="30"/>
      <c r="HHH35" s="31"/>
      <c r="HHI35" s="4"/>
      <c r="HHJ35" s="30"/>
      <c r="HHK35" s="30"/>
      <c r="HHL35" s="4"/>
      <c r="HHM35" s="30"/>
      <c r="HHN35" s="30"/>
      <c r="HHO35" s="30"/>
      <c r="HHP35" s="30"/>
      <c r="HHQ35" s="30"/>
      <c r="HHR35" s="31"/>
      <c r="HHS35" s="4"/>
      <c r="HHT35" s="30"/>
      <c r="HHU35" s="30"/>
      <c r="HHV35" s="30"/>
      <c r="HHW35" s="30"/>
      <c r="HHX35" s="30"/>
      <c r="HHY35" s="31"/>
      <c r="HHZ35" s="4"/>
      <c r="HIA35" s="30"/>
      <c r="HIB35" s="30"/>
      <c r="HIC35" s="4"/>
      <c r="HID35" s="30"/>
      <c r="HIE35" s="30"/>
      <c r="HIF35" s="30"/>
      <c r="HIG35" s="30"/>
      <c r="HIH35" s="30"/>
      <c r="HII35" s="31"/>
      <c r="HIJ35" s="4"/>
      <c r="HIK35" s="30"/>
      <c r="HIL35" s="30"/>
      <c r="HIM35" s="30"/>
      <c r="HIN35" s="30"/>
      <c r="HIO35" s="30"/>
      <c r="HIP35" s="31"/>
      <c r="HIQ35" s="4"/>
      <c r="HIR35" s="30"/>
      <c r="HIS35" s="30"/>
      <c r="HIT35" s="4"/>
      <c r="HIU35" s="30"/>
      <c r="HIV35" s="30"/>
      <c r="HIW35" s="30"/>
      <c r="HIX35" s="30"/>
      <c r="HIY35" s="30"/>
      <c r="HIZ35" s="31"/>
      <c r="HJA35" s="4"/>
      <c r="HJB35" s="30"/>
      <c r="HJC35" s="30"/>
      <c r="HJD35" s="30"/>
      <c r="HJE35" s="30"/>
      <c r="HJF35" s="30"/>
      <c r="HJG35" s="31"/>
      <c r="HJH35" s="4"/>
      <c r="HJI35" s="30"/>
      <c r="HJJ35" s="30"/>
      <c r="HJK35" s="4"/>
      <c r="HJL35" s="30"/>
      <c r="HJM35" s="30"/>
      <c r="HJN35" s="30"/>
      <c r="HJO35" s="30"/>
      <c r="HJP35" s="30"/>
      <c r="HJQ35" s="31"/>
      <c r="HJR35" s="4"/>
      <c r="HJS35" s="30"/>
      <c r="HJT35" s="30"/>
      <c r="HJU35" s="30"/>
      <c r="HJV35" s="30"/>
      <c r="HJW35" s="30"/>
      <c r="HJX35" s="31"/>
      <c r="HJY35" s="4"/>
      <c r="HJZ35" s="30"/>
      <c r="HKA35" s="30"/>
      <c r="HKB35" s="4"/>
      <c r="HKC35" s="30"/>
      <c r="HKD35" s="30"/>
      <c r="HKE35" s="30"/>
      <c r="HKF35" s="30"/>
      <c r="HKG35" s="30"/>
      <c r="HKH35" s="31"/>
      <c r="HKI35" s="4"/>
      <c r="HKJ35" s="30"/>
      <c r="HKK35" s="30"/>
      <c r="HKL35" s="30"/>
      <c r="HKM35" s="30"/>
      <c r="HKN35" s="30"/>
      <c r="HKO35" s="31"/>
      <c r="HKP35" s="4"/>
      <c r="HKQ35" s="30"/>
      <c r="HKR35" s="30"/>
      <c r="HKS35" s="4"/>
      <c r="HKT35" s="30"/>
      <c r="HKU35" s="30"/>
      <c r="HKV35" s="30"/>
      <c r="HKW35" s="30"/>
      <c r="HKX35" s="30"/>
      <c r="HKY35" s="31"/>
      <c r="HKZ35" s="4"/>
      <c r="HLA35" s="30"/>
      <c r="HLB35" s="30"/>
      <c r="HLC35" s="30"/>
      <c r="HLD35" s="30"/>
      <c r="HLE35" s="30"/>
      <c r="HLF35" s="31"/>
      <c r="HLG35" s="4"/>
      <c r="HLH35" s="30"/>
      <c r="HLI35" s="30"/>
      <c r="HLJ35" s="4"/>
      <c r="HLK35" s="30"/>
      <c r="HLL35" s="30"/>
      <c r="HLM35" s="30"/>
      <c r="HLN35" s="30"/>
      <c r="HLO35" s="30"/>
      <c r="HLP35" s="31"/>
      <c r="HLQ35" s="4"/>
      <c r="HLR35" s="30"/>
      <c r="HLS35" s="30"/>
      <c r="HLT35" s="30"/>
      <c r="HLU35" s="30"/>
      <c r="HLV35" s="30"/>
      <c r="HLW35" s="31"/>
      <c r="HLX35" s="4"/>
      <c r="HLY35" s="30"/>
      <c r="HLZ35" s="30"/>
      <c r="HMA35" s="4"/>
      <c r="HMB35" s="30"/>
      <c r="HMC35" s="30"/>
      <c r="HMD35" s="30"/>
      <c r="HME35" s="30"/>
      <c r="HMF35" s="30"/>
      <c r="HMG35" s="31"/>
      <c r="HMH35" s="4"/>
      <c r="HMI35" s="30"/>
      <c r="HMJ35" s="30"/>
      <c r="HMK35" s="30"/>
      <c r="HML35" s="30"/>
      <c r="HMM35" s="30"/>
      <c r="HMN35" s="31"/>
      <c r="HMO35" s="4"/>
      <c r="HMP35" s="30"/>
      <c r="HMQ35" s="30"/>
      <c r="HMR35" s="4"/>
      <c r="HMS35" s="30"/>
      <c r="HMT35" s="30"/>
      <c r="HMU35" s="30"/>
      <c r="HMV35" s="30"/>
      <c r="HMW35" s="30"/>
      <c r="HMX35" s="31"/>
      <c r="HMY35" s="4"/>
      <c r="HMZ35" s="30"/>
      <c r="HNA35" s="30"/>
      <c r="HNB35" s="30"/>
      <c r="HNC35" s="30"/>
      <c r="HND35" s="30"/>
      <c r="HNE35" s="31"/>
      <c r="HNF35" s="4"/>
      <c r="HNG35" s="30"/>
      <c r="HNH35" s="30"/>
      <c r="HNI35" s="4"/>
      <c r="HNJ35" s="30"/>
      <c r="HNK35" s="30"/>
      <c r="HNL35" s="30"/>
      <c r="HNM35" s="30"/>
      <c r="HNN35" s="30"/>
      <c r="HNO35" s="31"/>
      <c r="HNP35" s="4"/>
      <c r="HNQ35" s="30"/>
      <c r="HNR35" s="30"/>
      <c r="HNS35" s="30"/>
      <c r="HNT35" s="30"/>
      <c r="HNU35" s="30"/>
      <c r="HNV35" s="31"/>
      <c r="HNW35" s="4"/>
      <c r="HNX35" s="30"/>
      <c r="HNY35" s="30"/>
      <c r="HNZ35" s="4"/>
      <c r="HOA35" s="30"/>
      <c r="HOB35" s="30"/>
      <c r="HOC35" s="30"/>
      <c r="HOD35" s="30"/>
      <c r="HOE35" s="30"/>
      <c r="HOF35" s="31"/>
      <c r="HOG35" s="4"/>
      <c r="HOH35" s="30"/>
      <c r="HOI35" s="30"/>
      <c r="HOJ35" s="30"/>
      <c r="HOK35" s="30"/>
      <c r="HOL35" s="30"/>
      <c r="HOM35" s="31"/>
      <c r="HON35" s="4"/>
      <c r="HOO35" s="30"/>
      <c r="HOP35" s="30"/>
      <c r="HOQ35" s="4"/>
      <c r="HOR35" s="30"/>
      <c r="HOS35" s="30"/>
      <c r="HOT35" s="30"/>
      <c r="HOU35" s="30"/>
      <c r="HOV35" s="30"/>
      <c r="HOW35" s="31"/>
      <c r="HOX35" s="4"/>
      <c r="HOY35" s="30"/>
      <c r="HOZ35" s="30"/>
      <c r="HPA35" s="30"/>
      <c r="HPB35" s="30"/>
      <c r="HPC35" s="30"/>
      <c r="HPD35" s="31"/>
      <c r="HPE35" s="4"/>
      <c r="HPF35" s="30"/>
      <c r="HPG35" s="30"/>
      <c r="HPH35" s="4"/>
      <c r="HPI35" s="30"/>
      <c r="HPJ35" s="30"/>
      <c r="HPK35" s="30"/>
      <c r="HPL35" s="30"/>
      <c r="HPM35" s="30"/>
      <c r="HPN35" s="31"/>
      <c r="HPO35" s="4"/>
      <c r="HPP35" s="30"/>
      <c r="HPQ35" s="30"/>
      <c r="HPR35" s="30"/>
      <c r="HPS35" s="30"/>
      <c r="HPT35" s="30"/>
      <c r="HPU35" s="31"/>
      <c r="HPV35" s="4"/>
      <c r="HPW35" s="30"/>
      <c r="HPX35" s="30"/>
      <c r="HPY35" s="4"/>
      <c r="HPZ35" s="30"/>
      <c r="HQA35" s="30"/>
      <c r="HQB35" s="30"/>
      <c r="HQC35" s="30"/>
      <c r="HQD35" s="30"/>
      <c r="HQE35" s="31"/>
      <c r="HQF35" s="4"/>
      <c r="HQG35" s="30"/>
      <c r="HQH35" s="30"/>
      <c r="HQI35" s="30"/>
      <c r="HQJ35" s="30"/>
      <c r="HQK35" s="30"/>
      <c r="HQL35" s="31"/>
      <c r="HQM35" s="4"/>
      <c r="HQN35" s="30"/>
      <c r="HQO35" s="30"/>
      <c r="HQP35" s="4"/>
      <c r="HQQ35" s="30"/>
      <c r="HQR35" s="30"/>
      <c r="HQS35" s="30"/>
      <c r="HQT35" s="30"/>
      <c r="HQU35" s="30"/>
      <c r="HQV35" s="31"/>
      <c r="HQW35" s="4"/>
      <c r="HQX35" s="30"/>
      <c r="HQY35" s="30"/>
      <c r="HQZ35" s="30"/>
      <c r="HRA35" s="30"/>
      <c r="HRB35" s="30"/>
      <c r="HRC35" s="31"/>
      <c r="HRD35" s="4"/>
      <c r="HRE35" s="30"/>
      <c r="HRF35" s="30"/>
      <c r="HRG35" s="4"/>
      <c r="HRH35" s="30"/>
      <c r="HRI35" s="30"/>
      <c r="HRJ35" s="30"/>
      <c r="HRK35" s="30"/>
      <c r="HRL35" s="30"/>
      <c r="HRM35" s="31"/>
      <c r="HRN35" s="4"/>
      <c r="HRO35" s="30"/>
      <c r="HRP35" s="30"/>
      <c r="HRQ35" s="30"/>
      <c r="HRR35" s="30"/>
      <c r="HRS35" s="30"/>
      <c r="HRT35" s="31"/>
      <c r="HRU35" s="4"/>
      <c r="HRV35" s="30"/>
      <c r="HRW35" s="30"/>
      <c r="HRX35" s="4"/>
      <c r="HRY35" s="30"/>
      <c r="HRZ35" s="30"/>
      <c r="HSA35" s="30"/>
      <c r="HSB35" s="30"/>
      <c r="HSC35" s="30"/>
      <c r="HSD35" s="31"/>
      <c r="HSE35" s="4"/>
      <c r="HSF35" s="30"/>
      <c r="HSG35" s="30"/>
      <c r="HSH35" s="30"/>
      <c r="HSI35" s="30"/>
      <c r="HSJ35" s="30"/>
      <c r="HSK35" s="31"/>
      <c r="HSL35" s="4"/>
      <c r="HSM35" s="30"/>
      <c r="HSN35" s="30"/>
      <c r="HSO35" s="4"/>
      <c r="HSP35" s="30"/>
      <c r="HSQ35" s="30"/>
      <c r="HSR35" s="30"/>
      <c r="HSS35" s="30"/>
      <c r="HST35" s="30"/>
      <c r="HSU35" s="31"/>
      <c r="HSV35" s="4"/>
      <c r="HSW35" s="30"/>
      <c r="HSX35" s="30"/>
      <c r="HSY35" s="30"/>
      <c r="HSZ35" s="30"/>
      <c r="HTA35" s="30"/>
      <c r="HTB35" s="31"/>
      <c r="HTC35" s="4"/>
      <c r="HTD35" s="30"/>
      <c r="HTE35" s="30"/>
      <c r="HTF35" s="4"/>
      <c r="HTG35" s="30"/>
      <c r="HTH35" s="30"/>
      <c r="HTI35" s="30"/>
      <c r="HTJ35" s="30"/>
      <c r="HTK35" s="30"/>
      <c r="HTL35" s="31"/>
      <c r="HTM35" s="4"/>
      <c r="HTN35" s="30"/>
      <c r="HTO35" s="30"/>
      <c r="HTP35" s="30"/>
      <c r="HTQ35" s="30"/>
      <c r="HTR35" s="30"/>
      <c r="HTS35" s="31"/>
      <c r="HTT35" s="4"/>
      <c r="HTU35" s="30"/>
      <c r="HTV35" s="30"/>
      <c r="HTW35" s="4"/>
      <c r="HTX35" s="30"/>
      <c r="HTY35" s="30"/>
      <c r="HTZ35" s="30"/>
      <c r="HUA35" s="30"/>
      <c r="HUB35" s="30"/>
      <c r="HUC35" s="31"/>
      <c r="HUD35" s="4"/>
      <c r="HUE35" s="30"/>
      <c r="HUF35" s="30"/>
      <c r="HUG35" s="30"/>
      <c r="HUH35" s="30"/>
      <c r="HUI35" s="30"/>
      <c r="HUJ35" s="31"/>
      <c r="HUK35" s="4"/>
      <c r="HUL35" s="30"/>
      <c r="HUM35" s="30"/>
      <c r="HUN35" s="4"/>
      <c r="HUO35" s="30"/>
      <c r="HUP35" s="30"/>
      <c r="HUQ35" s="30"/>
      <c r="HUR35" s="30"/>
      <c r="HUS35" s="30"/>
      <c r="HUT35" s="31"/>
      <c r="HUU35" s="4"/>
      <c r="HUV35" s="30"/>
      <c r="HUW35" s="30"/>
      <c r="HUX35" s="30"/>
      <c r="HUY35" s="30"/>
      <c r="HUZ35" s="30"/>
      <c r="HVA35" s="31"/>
      <c r="HVB35" s="4"/>
      <c r="HVC35" s="30"/>
      <c r="HVD35" s="30"/>
      <c r="HVE35" s="4"/>
      <c r="HVF35" s="30"/>
      <c r="HVG35" s="30"/>
      <c r="HVH35" s="30"/>
      <c r="HVI35" s="30"/>
      <c r="HVJ35" s="30"/>
      <c r="HVK35" s="31"/>
      <c r="HVL35" s="4"/>
      <c r="HVM35" s="30"/>
      <c r="HVN35" s="30"/>
      <c r="HVO35" s="30"/>
      <c r="HVP35" s="30"/>
      <c r="HVQ35" s="30"/>
      <c r="HVR35" s="31"/>
      <c r="HVS35" s="4"/>
      <c r="HVT35" s="30"/>
      <c r="HVU35" s="30"/>
      <c r="HVV35" s="4"/>
      <c r="HVW35" s="30"/>
      <c r="HVX35" s="30"/>
      <c r="HVY35" s="30"/>
      <c r="HVZ35" s="30"/>
      <c r="HWA35" s="30"/>
      <c r="HWB35" s="31"/>
      <c r="HWC35" s="4"/>
      <c r="HWD35" s="30"/>
      <c r="HWE35" s="30"/>
      <c r="HWF35" s="30"/>
      <c r="HWG35" s="30"/>
      <c r="HWH35" s="30"/>
      <c r="HWI35" s="31"/>
      <c r="HWJ35" s="4"/>
      <c r="HWK35" s="30"/>
      <c r="HWL35" s="30"/>
      <c r="HWM35" s="4"/>
      <c r="HWN35" s="30"/>
      <c r="HWO35" s="30"/>
      <c r="HWP35" s="30"/>
      <c r="HWQ35" s="30"/>
      <c r="HWR35" s="30"/>
      <c r="HWS35" s="31"/>
      <c r="HWT35" s="4"/>
      <c r="HWU35" s="30"/>
      <c r="HWV35" s="30"/>
      <c r="HWW35" s="30"/>
      <c r="HWX35" s="30"/>
      <c r="HWY35" s="30"/>
      <c r="HWZ35" s="31"/>
      <c r="HXA35" s="4"/>
      <c r="HXB35" s="30"/>
      <c r="HXC35" s="30"/>
      <c r="HXD35" s="4"/>
      <c r="HXE35" s="30"/>
      <c r="HXF35" s="30"/>
      <c r="HXG35" s="30"/>
      <c r="HXH35" s="30"/>
      <c r="HXI35" s="30"/>
      <c r="HXJ35" s="31"/>
      <c r="HXK35" s="4"/>
      <c r="HXL35" s="30"/>
      <c r="HXM35" s="30"/>
      <c r="HXN35" s="30"/>
      <c r="HXO35" s="30"/>
      <c r="HXP35" s="30"/>
      <c r="HXQ35" s="31"/>
      <c r="HXR35" s="4"/>
      <c r="HXS35" s="30"/>
      <c r="HXT35" s="30"/>
      <c r="HXU35" s="4"/>
      <c r="HXV35" s="30"/>
      <c r="HXW35" s="30"/>
      <c r="HXX35" s="30"/>
      <c r="HXY35" s="30"/>
      <c r="HXZ35" s="30"/>
      <c r="HYA35" s="31"/>
      <c r="HYB35" s="4"/>
      <c r="HYC35" s="30"/>
      <c r="HYD35" s="30"/>
      <c r="HYE35" s="30"/>
      <c r="HYF35" s="30"/>
      <c r="HYG35" s="30"/>
      <c r="HYH35" s="31"/>
      <c r="HYI35" s="4"/>
      <c r="HYJ35" s="30"/>
      <c r="HYK35" s="30"/>
      <c r="HYL35" s="4"/>
      <c r="HYM35" s="30"/>
      <c r="HYN35" s="30"/>
      <c r="HYO35" s="30"/>
      <c r="HYP35" s="30"/>
      <c r="HYQ35" s="30"/>
      <c r="HYR35" s="31"/>
      <c r="HYS35" s="4"/>
      <c r="HYT35" s="30"/>
      <c r="HYU35" s="30"/>
      <c r="HYV35" s="30"/>
      <c r="HYW35" s="30"/>
      <c r="HYX35" s="30"/>
      <c r="HYY35" s="31"/>
      <c r="HYZ35" s="4"/>
      <c r="HZA35" s="30"/>
      <c r="HZB35" s="30"/>
      <c r="HZC35" s="4"/>
      <c r="HZD35" s="30"/>
      <c r="HZE35" s="30"/>
      <c r="HZF35" s="30"/>
      <c r="HZG35" s="30"/>
      <c r="HZH35" s="30"/>
      <c r="HZI35" s="31"/>
      <c r="HZJ35" s="4"/>
      <c r="HZK35" s="30"/>
      <c r="HZL35" s="30"/>
      <c r="HZM35" s="30"/>
      <c r="HZN35" s="30"/>
      <c r="HZO35" s="30"/>
      <c r="HZP35" s="31"/>
      <c r="HZQ35" s="4"/>
      <c r="HZR35" s="30"/>
      <c r="HZS35" s="30"/>
      <c r="HZT35" s="4"/>
      <c r="HZU35" s="30"/>
      <c r="HZV35" s="30"/>
      <c r="HZW35" s="30"/>
      <c r="HZX35" s="30"/>
      <c r="HZY35" s="30"/>
      <c r="HZZ35" s="31"/>
      <c r="IAA35" s="4"/>
      <c r="IAB35" s="30"/>
      <c r="IAC35" s="30"/>
      <c r="IAD35" s="30"/>
      <c r="IAE35" s="30"/>
      <c r="IAF35" s="30"/>
      <c r="IAG35" s="31"/>
      <c r="IAH35" s="4"/>
      <c r="IAI35" s="30"/>
      <c r="IAJ35" s="30"/>
      <c r="IAK35" s="4"/>
      <c r="IAL35" s="30"/>
      <c r="IAM35" s="30"/>
      <c r="IAN35" s="30"/>
      <c r="IAO35" s="30"/>
      <c r="IAP35" s="30"/>
      <c r="IAQ35" s="31"/>
      <c r="IAR35" s="4"/>
      <c r="IAS35" s="30"/>
      <c r="IAT35" s="30"/>
      <c r="IAU35" s="30"/>
      <c r="IAV35" s="30"/>
      <c r="IAW35" s="30"/>
      <c r="IAX35" s="31"/>
      <c r="IAY35" s="4"/>
      <c r="IAZ35" s="30"/>
      <c r="IBA35" s="30"/>
      <c r="IBB35" s="4"/>
      <c r="IBC35" s="30"/>
      <c r="IBD35" s="30"/>
      <c r="IBE35" s="30"/>
      <c r="IBF35" s="30"/>
      <c r="IBG35" s="30"/>
      <c r="IBH35" s="31"/>
      <c r="IBI35" s="4"/>
      <c r="IBJ35" s="30"/>
      <c r="IBK35" s="30"/>
      <c r="IBL35" s="30"/>
      <c r="IBM35" s="30"/>
      <c r="IBN35" s="30"/>
      <c r="IBO35" s="31"/>
      <c r="IBP35" s="4"/>
      <c r="IBQ35" s="30"/>
      <c r="IBR35" s="30"/>
      <c r="IBS35" s="4"/>
      <c r="IBT35" s="30"/>
      <c r="IBU35" s="30"/>
      <c r="IBV35" s="30"/>
      <c r="IBW35" s="30"/>
      <c r="IBX35" s="30"/>
      <c r="IBY35" s="31"/>
      <c r="IBZ35" s="4"/>
      <c r="ICA35" s="30"/>
      <c r="ICB35" s="30"/>
      <c r="ICC35" s="30"/>
      <c r="ICD35" s="30"/>
      <c r="ICE35" s="30"/>
      <c r="ICF35" s="31"/>
      <c r="ICG35" s="4"/>
      <c r="ICH35" s="30"/>
      <c r="ICI35" s="30"/>
      <c r="ICJ35" s="4"/>
      <c r="ICK35" s="30"/>
      <c r="ICL35" s="30"/>
      <c r="ICM35" s="30"/>
      <c r="ICN35" s="30"/>
      <c r="ICO35" s="30"/>
      <c r="ICP35" s="31"/>
      <c r="ICQ35" s="4"/>
      <c r="ICR35" s="30"/>
      <c r="ICS35" s="30"/>
      <c r="ICT35" s="30"/>
      <c r="ICU35" s="30"/>
      <c r="ICV35" s="30"/>
      <c r="ICW35" s="31"/>
      <c r="ICX35" s="4"/>
      <c r="ICY35" s="30"/>
      <c r="ICZ35" s="30"/>
      <c r="IDA35" s="4"/>
      <c r="IDB35" s="30"/>
      <c r="IDC35" s="30"/>
      <c r="IDD35" s="30"/>
      <c r="IDE35" s="30"/>
      <c r="IDF35" s="30"/>
      <c r="IDG35" s="31"/>
      <c r="IDH35" s="4"/>
      <c r="IDI35" s="30"/>
      <c r="IDJ35" s="30"/>
      <c r="IDK35" s="30"/>
      <c r="IDL35" s="30"/>
      <c r="IDM35" s="30"/>
      <c r="IDN35" s="31"/>
      <c r="IDO35" s="4"/>
      <c r="IDP35" s="30"/>
      <c r="IDQ35" s="30"/>
      <c r="IDR35" s="4"/>
      <c r="IDS35" s="30"/>
      <c r="IDT35" s="30"/>
      <c r="IDU35" s="30"/>
      <c r="IDV35" s="30"/>
      <c r="IDW35" s="30"/>
      <c r="IDX35" s="31"/>
      <c r="IDY35" s="4"/>
      <c r="IDZ35" s="30"/>
      <c r="IEA35" s="30"/>
      <c r="IEB35" s="30"/>
      <c r="IEC35" s="30"/>
      <c r="IED35" s="30"/>
      <c r="IEE35" s="31"/>
      <c r="IEF35" s="4"/>
      <c r="IEG35" s="30"/>
      <c r="IEH35" s="30"/>
      <c r="IEI35" s="4"/>
      <c r="IEJ35" s="30"/>
      <c r="IEK35" s="30"/>
      <c r="IEL35" s="30"/>
      <c r="IEM35" s="30"/>
      <c r="IEN35" s="30"/>
      <c r="IEO35" s="31"/>
      <c r="IEP35" s="4"/>
      <c r="IEQ35" s="30"/>
      <c r="IER35" s="30"/>
      <c r="IES35" s="30"/>
      <c r="IET35" s="30"/>
      <c r="IEU35" s="30"/>
      <c r="IEV35" s="31"/>
      <c r="IEW35" s="4"/>
      <c r="IEX35" s="30"/>
      <c r="IEY35" s="30"/>
      <c r="IEZ35" s="4"/>
      <c r="IFA35" s="30"/>
      <c r="IFB35" s="30"/>
      <c r="IFC35" s="30"/>
      <c r="IFD35" s="30"/>
      <c r="IFE35" s="30"/>
      <c r="IFF35" s="31"/>
      <c r="IFG35" s="4"/>
      <c r="IFH35" s="30"/>
      <c r="IFI35" s="30"/>
      <c r="IFJ35" s="30"/>
      <c r="IFK35" s="30"/>
      <c r="IFL35" s="30"/>
      <c r="IFM35" s="31"/>
      <c r="IFN35" s="4"/>
      <c r="IFO35" s="30"/>
      <c r="IFP35" s="30"/>
      <c r="IFQ35" s="4"/>
      <c r="IFR35" s="30"/>
      <c r="IFS35" s="30"/>
      <c r="IFT35" s="30"/>
      <c r="IFU35" s="30"/>
      <c r="IFV35" s="30"/>
      <c r="IFW35" s="31"/>
      <c r="IFX35" s="4"/>
      <c r="IFY35" s="30"/>
      <c r="IFZ35" s="30"/>
      <c r="IGA35" s="30"/>
      <c r="IGB35" s="30"/>
      <c r="IGC35" s="30"/>
      <c r="IGD35" s="31"/>
      <c r="IGE35" s="4"/>
      <c r="IGF35" s="30"/>
      <c r="IGG35" s="30"/>
      <c r="IGH35" s="4"/>
      <c r="IGI35" s="30"/>
      <c r="IGJ35" s="30"/>
      <c r="IGK35" s="30"/>
      <c r="IGL35" s="30"/>
      <c r="IGM35" s="30"/>
      <c r="IGN35" s="31"/>
      <c r="IGO35" s="4"/>
      <c r="IGP35" s="30"/>
      <c r="IGQ35" s="30"/>
      <c r="IGR35" s="30"/>
      <c r="IGS35" s="30"/>
      <c r="IGT35" s="30"/>
      <c r="IGU35" s="31"/>
      <c r="IGV35" s="4"/>
      <c r="IGW35" s="30"/>
      <c r="IGX35" s="30"/>
      <c r="IGY35" s="4"/>
      <c r="IGZ35" s="30"/>
      <c r="IHA35" s="30"/>
      <c r="IHB35" s="30"/>
      <c r="IHC35" s="30"/>
      <c r="IHD35" s="30"/>
      <c r="IHE35" s="31"/>
      <c r="IHF35" s="4"/>
      <c r="IHG35" s="30"/>
      <c r="IHH35" s="30"/>
      <c r="IHI35" s="30"/>
      <c r="IHJ35" s="30"/>
      <c r="IHK35" s="30"/>
      <c r="IHL35" s="31"/>
      <c r="IHM35" s="4"/>
      <c r="IHN35" s="30"/>
      <c r="IHO35" s="30"/>
      <c r="IHP35" s="4"/>
      <c r="IHQ35" s="30"/>
      <c r="IHR35" s="30"/>
      <c r="IHS35" s="30"/>
      <c r="IHT35" s="30"/>
      <c r="IHU35" s="30"/>
      <c r="IHV35" s="31"/>
      <c r="IHW35" s="4"/>
      <c r="IHX35" s="30"/>
      <c r="IHY35" s="30"/>
      <c r="IHZ35" s="30"/>
      <c r="IIA35" s="30"/>
      <c r="IIB35" s="30"/>
      <c r="IIC35" s="31"/>
      <c r="IID35" s="4"/>
      <c r="IIE35" s="30"/>
      <c r="IIF35" s="30"/>
      <c r="IIG35" s="4"/>
      <c r="IIH35" s="30"/>
      <c r="III35" s="30"/>
      <c r="IIJ35" s="30"/>
      <c r="IIK35" s="30"/>
      <c r="IIL35" s="30"/>
      <c r="IIM35" s="31"/>
      <c r="IIN35" s="4"/>
      <c r="IIO35" s="30"/>
      <c r="IIP35" s="30"/>
      <c r="IIQ35" s="30"/>
      <c r="IIR35" s="30"/>
      <c r="IIS35" s="30"/>
      <c r="IIT35" s="31"/>
      <c r="IIU35" s="4"/>
      <c r="IIV35" s="30"/>
      <c r="IIW35" s="30"/>
      <c r="IIX35" s="4"/>
      <c r="IIY35" s="30"/>
      <c r="IIZ35" s="30"/>
      <c r="IJA35" s="30"/>
      <c r="IJB35" s="30"/>
      <c r="IJC35" s="30"/>
      <c r="IJD35" s="31"/>
      <c r="IJE35" s="4"/>
      <c r="IJF35" s="30"/>
      <c r="IJG35" s="30"/>
      <c r="IJH35" s="30"/>
      <c r="IJI35" s="30"/>
      <c r="IJJ35" s="30"/>
      <c r="IJK35" s="31"/>
      <c r="IJL35" s="4"/>
      <c r="IJM35" s="30"/>
      <c r="IJN35" s="30"/>
      <c r="IJO35" s="4"/>
      <c r="IJP35" s="30"/>
      <c r="IJQ35" s="30"/>
      <c r="IJR35" s="30"/>
      <c r="IJS35" s="30"/>
      <c r="IJT35" s="30"/>
      <c r="IJU35" s="31"/>
      <c r="IJV35" s="4"/>
      <c r="IJW35" s="30"/>
      <c r="IJX35" s="30"/>
      <c r="IJY35" s="30"/>
      <c r="IJZ35" s="30"/>
      <c r="IKA35" s="30"/>
      <c r="IKB35" s="31"/>
      <c r="IKC35" s="4"/>
      <c r="IKD35" s="30"/>
      <c r="IKE35" s="30"/>
      <c r="IKF35" s="4"/>
      <c r="IKG35" s="30"/>
      <c r="IKH35" s="30"/>
      <c r="IKI35" s="30"/>
      <c r="IKJ35" s="30"/>
      <c r="IKK35" s="30"/>
      <c r="IKL35" s="31"/>
      <c r="IKM35" s="4"/>
      <c r="IKN35" s="30"/>
      <c r="IKO35" s="30"/>
      <c r="IKP35" s="30"/>
      <c r="IKQ35" s="30"/>
      <c r="IKR35" s="30"/>
      <c r="IKS35" s="31"/>
      <c r="IKT35" s="4"/>
      <c r="IKU35" s="30"/>
      <c r="IKV35" s="30"/>
      <c r="IKW35" s="4"/>
      <c r="IKX35" s="30"/>
      <c r="IKY35" s="30"/>
      <c r="IKZ35" s="30"/>
      <c r="ILA35" s="30"/>
      <c r="ILB35" s="30"/>
      <c r="ILC35" s="31"/>
      <c r="ILD35" s="4"/>
      <c r="ILE35" s="30"/>
      <c r="ILF35" s="30"/>
      <c r="ILG35" s="30"/>
      <c r="ILH35" s="30"/>
      <c r="ILI35" s="30"/>
      <c r="ILJ35" s="31"/>
      <c r="ILK35" s="4"/>
      <c r="ILL35" s="30"/>
      <c r="ILM35" s="30"/>
      <c r="ILN35" s="4"/>
      <c r="ILO35" s="30"/>
      <c r="ILP35" s="30"/>
      <c r="ILQ35" s="30"/>
      <c r="ILR35" s="30"/>
      <c r="ILS35" s="30"/>
      <c r="ILT35" s="31"/>
      <c r="ILU35" s="4"/>
      <c r="ILV35" s="30"/>
      <c r="ILW35" s="30"/>
      <c r="ILX35" s="30"/>
      <c r="ILY35" s="30"/>
      <c r="ILZ35" s="30"/>
      <c r="IMA35" s="31"/>
      <c r="IMB35" s="4"/>
      <c r="IMC35" s="30"/>
      <c r="IMD35" s="30"/>
      <c r="IME35" s="4"/>
      <c r="IMF35" s="30"/>
      <c r="IMG35" s="30"/>
      <c r="IMH35" s="30"/>
      <c r="IMI35" s="30"/>
      <c r="IMJ35" s="30"/>
      <c r="IMK35" s="31"/>
      <c r="IML35" s="4"/>
      <c r="IMM35" s="30"/>
      <c r="IMN35" s="30"/>
      <c r="IMO35" s="30"/>
      <c r="IMP35" s="30"/>
      <c r="IMQ35" s="30"/>
      <c r="IMR35" s="31"/>
      <c r="IMS35" s="4"/>
      <c r="IMT35" s="30"/>
      <c r="IMU35" s="30"/>
      <c r="IMV35" s="4"/>
      <c r="IMW35" s="30"/>
      <c r="IMX35" s="30"/>
      <c r="IMY35" s="30"/>
      <c r="IMZ35" s="30"/>
      <c r="INA35" s="30"/>
      <c r="INB35" s="31"/>
      <c r="INC35" s="4"/>
      <c r="IND35" s="30"/>
      <c r="INE35" s="30"/>
      <c r="INF35" s="30"/>
      <c r="ING35" s="30"/>
      <c r="INH35" s="30"/>
      <c r="INI35" s="31"/>
      <c r="INJ35" s="4"/>
      <c r="INK35" s="30"/>
      <c r="INL35" s="30"/>
      <c r="INM35" s="4"/>
      <c r="INN35" s="30"/>
      <c r="INO35" s="30"/>
      <c r="INP35" s="30"/>
      <c r="INQ35" s="30"/>
      <c r="INR35" s="30"/>
      <c r="INS35" s="31"/>
      <c r="INT35" s="4"/>
      <c r="INU35" s="30"/>
      <c r="INV35" s="30"/>
      <c r="INW35" s="30"/>
      <c r="INX35" s="30"/>
      <c r="INY35" s="30"/>
      <c r="INZ35" s="31"/>
      <c r="IOA35" s="4"/>
      <c r="IOB35" s="30"/>
      <c r="IOC35" s="30"/>
      <c r="IOD35" s="4"/>
      <c r="IOE35" s="30"/>
      <c r="IOF35" s="30"/>
      <c r="IOG35" s="30"/>
      <c r="IOH35" s="30"/>
      <c r="IOI35" s="30"/>
      <c r="IOJ35" s="31"/>
      <c r="IOK35" s="4"/>
      <c r="IOL35" s="30"/>
      <c r="IOM35" s="30"/>
      <c r="ION35" s="30"/>
      <c r="IOO35" s="30"/>
      <c r="IOP35" s="30"/>
      <c r="IOQ35" s="31"/>
      <c r="IOR35" s="4"/>
      <c r="IOS35" s="30"/>
      <c r="IOT35" s="30"/>
      <c r="IOU35" s="4"/>
      <c r="IOV35" s="30"/>
      <c r="IOW35" s="30"/>
      <c r="IOX35" s="30"/>
      <c r="IOY35" s="30"/>
      <c r="IOZ35" s="30"/>
      <c r="IPA35" s="31"/>
      <c r="IPB35" s="4"/>
      <c r="IPC35" s="30"/>
      <c r="IPD35" s="30"/>
      <c r="IPE35" s="30"/>
      <c r="IPF35" s="30"/>
      <c r="IPG35" s="30"/>
      <c r="IPH35" s="31"/>
      <c r="IPI35" s="4"/>
      <c r="IPJ35" s="30"/>
      <c r="IPK35" s="30"/>
      <c r="IPL35" s="4"/>
      <c r="IPM35" s="30"/>
      <c r="IPN35" s="30"/>
      <c r="IPO35" s="30"/>
      <c r="IPP35" s="30"/>
      <c r="IPQ35" s="30"/>
      <c r="IPR35" s="31"/>
      <c r="IPS35" s="4"/>
      <c r="IPT35" s="30"/>
      <c r="IPU35" s="30"/>
      <c r="IPV35" s="30"/>
      <c r="IPW35" s="30"/>
      <c r="IPX35" s="30"/>
      <c r="IPY35" s="31"/>
      <c r="IPZ35" s="4"/>
      <c r="IQA35" s="30"/>
      <c r="IQB35" s="30"/>
      <c r="IQC35" s="4"/>
      <c r="IQD35" s="30"/>
      <c r="IQE35" s="30"/>
      <c r="IQF35" s="30"/>
      <c r="IQG35" s="30"/>
      <c r="IQH35" s="30"/>
      <c r="IQI35" s="31"/>
      <c r="IQJ35" s="4"/>
      <c r="IQK35" s="30"/>
      <c r="IQL35" s="30"/>
      <c r="IQM35" s="30"/>
      <c r="IQN35" s="30"/>
      <c r="IQO35" s="30"/>
      <c r="IQP35" s="31"/>
      <c r="IQQ35" s="4"/>
      <c r="IQR35" s="30"/>
      <c r="IQS35" s="30"/>
      <c r="IQT35" s="4"/>
      <c r="IQU35" s="30"/>
      <c r="IQV35" s="30"/>
      <c r="IQW35" s="30"/>
      <c r="IQX35" s="30"/>
      <c r="IQY35" s="30"/>
      <c r="IQZ35" s="31"/>
      <c r="IRA35" s="4"/>
      <c r="IRB35" s="30"/>
      <c r="IRC35" s="30"/>
      <c r="IRD35" s="30"/>
      <c r="IRE35" s="30"/>
      <c r="IRF35" s="30"/>
      <c r="IRG35" s="31"/>
      <c r="IRH35" s="4"/>
      <c r="IRI35" s="30"/>
      <c r="IRJ35" s="30"/>
      <c r="IRK35" s="4"/>
      <c r="IRL35" s="30"/>
      <c r="IRM35" s="30"/>
      <c r="IRN35" s="30"/>
      <c r="IRO35" s="30"/>
      <c r="IRP35" s="30"/>
      <c r="IRQ35" s="31"/>
      <c r="IRR35" s="4"/>
      <c r="IRS35" s="30"/>
      <c r="IRT35" s="30"/>
      <c r="IRU35" s="30"/>
      <c r="IRV35" s="30"/>
      <c r="IRW35" s="30"/>
      <c r="IRX35" s="31"/>
      <c r="IRY35" s="4"/>
      <c r="IRZ35" s="30"/>
      <c r="ISA35" s="30"/>
      <c r="ISB35" s="4"/>
      <c r="ISC35" s="30"/>
      <c r="ISD35" s="30"/>
      <c r="ISE35" s="30"/>
      <c r="ISF35" s="30"/>
      <c r="ISG35" s="30"/>
      <c r="ISH35" s="31"/>
      <c r="ISI35" s="4"/>
      <c r="ISJ35" s="30"/>
      <c r="ISK35" s="30"/>
      <c r="ISL35" s="30"/>
      <c r="ISM35" s="30"/>
      <c r="ISN35" s="30"/>
      <c r="ISO35" s="31"/>
      <c r="ISP35" s="4"/>
      <c r="ISQ35" s="30"/>
      <c r="ISR35" s="30"/>
      <c r="ISS35" s="4"/>
      <c r="IST35" s="30"/>
      <c r="ISU35" s="30"/>
      <c r="ISV35" s="30"/>
      <c r="ISW35" s="30"/>
      <c r="ISX35" s="30"/>
      <c r="ISY35" s="31"/>
      <c r="ISZ35" s="4"/>
      <c r="ITA35" s="30"/>
      <c r="ITB35" s="30"/>
      <c r="ITC35" s="30"/>
      <c r="ITD35" s="30"/>
      <c r="ITE35" s="30"/>
      <c r="ITF35" s="31"/>
      <c r="ITG35" s="4"/>
      <c r="ITH35" s="30"/>
      <c r="ITI35" s="30"/>
      <c r="ITJ35" s="4"/>
      <c r="ITK35" s="30"/>
      <c r="ITL35" s="30"/>
      <c r="ITM35" s="30"/>
      <c r="ITN35" s="30"/>
      <c r="ITO35" s="30"/>
      <c r="ITP35" s="31"/>
      <c r="ITQ35" s="4"/>
      <c r="ITR35" s="30"/>
      <c r="ITS35" s="30"/>
      <c r="ITT35" s="30"/>
      <c r="ITU35" s="30"/>
      <c r="ITV35" s="30"/>
      <c r="ITW35" s="31"/>
      <c r="ITX35" s="4"/>
      <c r="ITY35" s="30"/>
      <c r="ITZ35" s="30"/>
      <c r="IUA35" s="4"/>
      <c r="IUB35" s="30"/>
      <c r="IUC35" s="30"/>
      <c r="IUD35" s="30"/>
      <c r="IUE35" s="30"/>
      <c r="IUF35" s="30"/>
      <c r="IUG35" s="31"/>
      <c r="IUH35" s="4"/>
      <c r="IUI35" s="30"/>
      <c r="IUJ35" s="30"/>
      <c r="IUK35" s="30"/>
      <c r="IUL35" s="30"/>
      <c r="IUM35" s="30"/>
      <c r="IUN35" s="31"/>
      <c r="IUO35" s="4"/>
      <c r="IUP35" s="30"/>
      <c r="IUQ35" s="30"/>
      <c r="IUR35" s="4"/>
      <c r="IUS35" s="30"/>
      <c r="IUT35" s="30"/>
      <c r="IUU35" s="30"/>
      <c r="IUV35" s="30"/>
      <c r="IUW35" s="30"/>
      <c r="IUX35" s="31"/>
      <c r="IUY35" s="4"/>
      <c r="IUZ35" s="30"/>
      <c r="IVA35" s="30"/>
      <c r="IVB35" s="30"/>
      <c r="IVC35" s="30"/>
      <c r="IVD35" s="30"/>
      <c r="IVE35" s="31"/>
      <c r="IVF35" s="4"/>
      <c r="IVG35" s="30"/>
      <c r="IVH35" s="30"/>
      <c r="IVI35" s="4"/>
      <c r="IVJ35" s="30"/>
      <c r="IVK35" s="30"/>
      <c r="IVL35" s="30"/>
      <c r="IVM35" s="30"/>
      <c r="IVN35" s="30"/>
      <c r="IVO35" s="31"/>
      <c r="IVP35" s="4"/>
      <c r="IVQ35" s="30"/>
      <c r="IVR35" s="30"/>
      <c r="IVS35" s="30"/>
      <c r="IVT35" s="30"/>
      <c r="IVU35" s="30"/>
      <c r="IVV35" s="31"/>
      <c r="IVW35" s="4"/>
      <c r="IVX35" s="30"/>
      <c r="IVY35" s="30"/>
      <c r="IVZ35" s="4"/>
      <c r="IWA35" s="30"/>
      <c r="IWB35" s="30"/>
      <c r="IWC35" s="30"/>
      <c r="IWD35" s="30"/>
      <c r="IWE35" s="30"/>
      <c r="IWF35" s="31"/>
      <c r="IWG35" s="4"/>
      <c r="IWH35" s="30"/>
      <c r="IWI35" s="30"/>
      <c r="IWJ35" s="30"/>
      <c r="IWK35" s="30"/>
      <c r="IWL35" s="30"/>
      <c r="IWM35" s="31"/>
      <c r="IWN35" s="4"/>
      <c r="IWO35" s="30"/>
      <c r="IWP35" s="30"/>
      <c r="IWQ35" s="4"/>
      <c r="IWR35" s="30"/>
      <c r="IWS35" s="30"/>
      <c r="IWT35" s="30"/>
      <c r="IWU35" s="30"/>
      <c r="IWV35" s="30"/>
      <c r="IWW35" s="31"/>
      <c r="IWX35" s="4"/>
      <c r="IWY35" s="30"/>
      <c r="IWZ35" s="30"/>
      <c r="IXA35" s="30"/>
      <c r="IXB35" s="30"/>
      <c r="IXC35" s="30"/>
      <c r="IXD35" s="31"/>
      <c r="IXE35" s="4"/>
      <c r="IXF35" s="30"/>
      <c r="IXG35" s="30"/>
      <c r="IXH35" s="4"/>
      <c r="IXI35" s="30"/>
      <c r="IXJ35" s="30"/>
      <c r="IXK35" s="30"/>
      <c r="IXL35" s="30"/>
      <c r="IXM35" s="30"/>
      <c r="IXN35" s="31"/>
      <c r="IXO35" s="4"/>
      <c r="IXP35" s="30"/>
      <c r="IXQ35" s="30"/>
      <c r="IXR35" s="30"/>
      <c r="IXS35" s="30"/>
      <c r="IXT35" s="30"/>
      <c r="IXU35" s="31"/>
      <c r="IXV35" s="4"/>
      <c r="IXW35" s="30"/>
      <c r="IXX35" s="30"/>
      <c r="IXY35" s="4"/>
      <c r="IXZ35" s="30"/>
      <c r="IYA35" s="30"/>
      <c r="IYB35" s="30"/>
      <c r="IYC35" s="30"/>
      <c r="IYD35" s="30"/>
      <c r="IYE35" s="31"/>
      <c r="IYF35" s="4"/>
      <c r="IYG35" s="30"/>
      <c r="IYH35" s="30"/>
      <c r="IYI35" s="30"/>
      <c r="IYJ35" s="30"/>
      <c r="IYK35" s="30"/>
      <c r="IYL35" s="31"/>
      <c r="IYM35" s="4"/>
      <c r="IYN35" s="30"/>
      <c r="IYO35" s="30"/>
      <c r="IYP35" s="4"/>
      <c r="IYQ35" s="30"/>
      <c r="IYR35" s="30"/>
      <c r="IYS35" s="30"/>
      <c r="IYT35" s="30"/>
      <c r="IYU35" s="30"/>
      <c r="IYV35" s="31"/>
      <c r="IYW35" s="4"/>
      <c r="IYX35" s="30"/>
      <c r="IYY35" s="30"/>
      <c r="IYZ35" s="30"/>
      <c r="IZA35" s="30"/>
      <c r="IZB35" s="30"/>
      <c r="IZC35" s="31"/>
      <c r="IZD35" s="4"/>
      <c r="IZE35" s="30"/>
      <c r="IZF35" s="30"/>
      <c r="IZG35" s="4"/>
      <c r="IZH35" s="30"/>
      <c r="IZI35" s="30"/>
      <c r="IZJ35" s="30"/>
      <c r="IZK35" s="30"/>
      <c r="IZL35" s="30"/>
      <c r="IZM35" s="31"/>
      <c r="IZN35" s="4"/>
      <c r="IZO35" s="30"/>
      <c r="IZP35" s="30"/>
      <c r="IZQ35" s="30"/>
      <c r="IZR35" s="30"/>
      <c r="IZS35" s="30"/>
      <c r="IZT35" s="31"/>
      <c r="IZU35" s="4"/>
      <c r="IZV35" s="30"/>
      <c r="IZW35" s="30"/>
      <c r="IZX35" s="4"/>
      <c r="IZY35" s="30"/>
      <c r="IZZ35" s="30"/>
      <c r="JAA35" s="30"/>
      <c r="JAB35" s="30"/>
      <c r="JAC35" s="30"/>
      <c r="JAD35" s="31"/>
      <c r="JAE35" s="4"/>
      <c r="JAF35" s="30"/>
      <c r="JAG35" s="30"/>
      <c r="JAH35" s="30"/>
      <c r="JAI35" s="30"/>
      <c r="JAJ35" s="30"/>
      <c r="JAK35" s="31"/>
      <c r="JAL35" s="4"/>
      <c r="JAM35" s="30"/>
      <c r="JAN35" s="30"/>
      <c r="JAO35" s="4"/>
      <c r="JAP35" s="30"/>
      <c r="JAQ35" s="30"/>
      <c r="JAR35" s="30"/>
      <c r="JAS35" s="30"/>
      <c r="JAT35" s="30"/>
      <c r="JAU35" s="31"/>
      <c r="JAV35" s="4"/>
      <c r="JAW35" s="30"/>
      <c r="JAX35" s="30"/>
      <c r="JAY35" s="30"/>
      <c r="JAZ35" s="30"/>
      <c r="JBA35" s="30"/>
      <c r="JBB35" s="31"/>
      <c r="JBC35" s="4"/>
      <c r="JBD35" s="30"/>
      <c r="JBE35" s="30"/>
      <c r="JBF35" s="4"/>
      <c r="JBG35" s="30"/>
      <c r="JBH35" s="30"/>
      <c r="JBI35" s="30"/>
      <c r="JBJ35" s="30"/>
      <c r="JBK35" s="30"/>
      <c r="JBL35" s="31"/>
      <c r="JBM35" s="4"/>
      <c r="JBN35" s="30"/>
      <c r="JBO35" s="30"/>
      <c r="JBP35" s="30"/>
      <c r="JBQ35" s="30"/>
      <c r="JBR35" s="30"/>
      <c r="JBS35" s="31"/>
      <c r="JBT35" s="4"/>
      <c r="JBU35" s="30"/>
      <c r="JBV35" s="30"/>
      <c r="JBW35" s="4"/>
      <c r="JBX35" s="30"/>
      <c r="JBY35" s="30"/>
      <c r="JBZ35" s="30"/>
      <c r="JCA35" s="30"/>
      <c r="JCB35" s="30"/>
      <c r="JCC35" s="31"/>
      <c r="JCD35" s="4"/>
      <c r="JCE35" s="30"/>
      <c r="JCF35" s="30"/>
      <c r="JCG35" s="30"/>
      <c r="JCH35" s="30"/>
      <c r="JCI35" s="30"/>
      <c r="JCJ35" s="31"/>
      <c r="JCK35" s="4"/>
      <c r="JCL35" s="30"/>
      <c r="JCM35" s="30"/>
      <c r="JCN35" s="4"/>
      <c r="JCO35" s="30"/>
      <c r="JCP35" s="30"/>
      <c r="JCQ35" s="30"/>
      <c r="JCR35" s="30"/>
      <c r="JCS35" s="30"/>
      <c r="JCT35" s="31"/>
      <c r="JCU35" s="4"/>
      <c r="JCV35" s="30"/>
      <c r="JCW35" s="30"/>
      <c r="JCX35" s="30"/>
      <c r="JCY35" s="30"/>
      <c r="JCZ35" s="30"/>
      <c r="JDA35" s="31"/>
      <c r="JDB35" s="4"/>
      <c r="JDC35" s="30"/>
      <c r="JDD35" s="30"/>
      <c r="JDE35" s="4"/>
      <c r="JDF35" s="30"/>
      <c r="JDG35" s="30"/>
      <c r="JDH35" s="30"/>
      <c r="JDI35" s="30"/>
      <c r="JDJ35" s="30"/>
      <c r="JDK35" s="31"/>
      <c r="JDL35" s="4"/>
      <c r="JDM35" s="30"/>
      <c r="JDN35" s="30"/>
      <c r="JDO35" s="30"/>
      <c r="JDP35" s="30"/>
      <c r="JDQ35" s="30"/>
      <c r="JDR35" s="31"/>
      <c r="JDS35" s="4"/>
      <c r="JDT35" s="30"/>
      <c r="JDU35" s="30"/>
      <c r="JDV35" s="4"/>
      <c r="JDW35" s="30"/>
      <c r="JDX35" s="30"/>
      <c r="JDY35" s="30"/>
      <c r="JDZ35" s="30"/>
      <c r="JEA35" s="30"/>
      <c r="JEB35" s="31"/>
      <c r="JEC35" s="4"/>
      <c r="JED35" s="30"/>
      <c r="JEE35" s="30"/>
      <c r="JEF35" s="30"/>
      <c r="JEG35" s="30"/>
      <c r="JEH35" s="30"/>
      <c r="JEI35" s="31"/>
      <c r="JEJ35" s="4"/>
      <c r="JEK35" s="30"/>
      <c r="JEL35" s="30"/>
      <c r="JEM35" s="4"/>
      <c r="JEN35" s="30"/>
      <c r="JEO35" s="30"/>
      <c r="JEP35" s="30"/>
      <c r="JEQ35" s="30"/>
      <c r="JER35" s="30"/>
      <c r="JES35" s="31"/>
      <c r="JET35" s="4"/>
      <c r="JEU35" s="30"/>
      <c r="JEV35" s="30"/>
      <c r="JEW35" s="30"/>
      <c r="JEX35" s="30"/>
      <c r="JEY35" s="30"/>
      <c r="JEZ35" s="31"/>
      <c r="JFA35" s="4"/>
      <c r="JFB35" s="30"/>
      <c r="JFC35" s="30"/>
      <c r="JFD35" s="4"/>
      <c r="JFE35" s="30"/>
      <c r="JFF35" s="30"/>
      <c r="JFG35" s="30"/>
      <c r="JFH35" s="30"/>
      <c r="JFI35" s="30"/>
      <c r="JFJ35" s="31"/>
      <c r="JFK35" s="4"/>
      <c r="JFL35" s="30"/>
      <c r="JFM35" s="30"/>
      <c r="JFN35" s="30"/>
      <c r="JFO35" s="30"/>
      <c r="JFP35" s="30"/>
      <c r="JFQ35" s="31"/>
      <c r="JFR35" s="4"/>
      <c r="JFS35" s="30"/>
      <c r="JFT35" s="30"/>
      <c r="JFU35" s="4"/>
      <c r="JFV35" s="30"/>
      <c r="JFW35" s="30"/>
      <c r="JFX35" s="30"/>
      <c r="JFY35" s="30"/>
      <c r="JFZ35" s="30"/>
      <c r="JGA35" s="31"/>
      <c r="JGB35" s="4"/>
      <c r="JGC35" s="30"/>
      <c r="JGD35" s="30"/>
      <c r="JGE35" s="30"/>
      <c r="JGF35" s="30"/>
      <c r="JGG35" s="30"/>
      <c r="JGH35" s="31"/>
      <c r="JGI35" s="4"/>
      <c r="JGJ35" s="30"/>
      <c r="JGK35" s="30"/>
      <c r="JGL35" s="4"/>
      <c r="JGM35" s="30"/>
      <c r="JGN35" s="30"/>
      <c r="JGO35" s="30"/>
      <c r="JGP35" s="30"/>
      <c r="JGQ35" s="30"/>
      <c r="JGR35" s="31"/>
      <c r="JGS35" s="4"/>
      <c r="JGT35" s="30"/>
      <c r="JGU35" s="30"/>
      <c r="JGV35" s="30"/>
      <c r="JGW35" s="30"/>
      <c r="JGX35" s="30"/>
      <c r="JGY35" s="31"/>
      <c r="JGZ35" s="4"/>
      <c r="JHA35" s="30"/>
      <c r="JHB35" s="30"/>
      <c r="JHC35" s="4"/>
      <c r="JHD35" s="30"/>
      <c r="JHE35" s="30"/>
      <c r="JHF35" s="30"/>
      <c r="JHG35" s="30"/>
      <c r="JHH35" s="30"/>
      <c r="JHI35" s="31"/>
      <c r="JHJ35" s="4"/>
      <c r="JHK35" s="30"/>
      <c r="JHL35" s="30"/>
      <c r="JHM35" s="30"/>
      <c r="JHN35" s="30"/>
      <c r="JHO35" s="30"/>
      <c r="JHP35" s="31"/>
      <c r="JHQ35" s="4"/>
      <c r="JHR35" s="30"/>
      <c r="JHS35" s="30"/>
      <c r="JHT35" s="4"/>
      <c r="JHU35" s="30"/>
      <c r="JHV35" s="30"/>
      <c r="JHW35" s="30"/>
      <c r="JHX35" s="30"/>
      <c r="JHY35" s="30"/>
      <c r="JHZ35" s="31"/>
      <c r="JIA35" s="4"/>
      <c r="JIB35" s="30"/>
      <c r="JIC35" s="30"/>
      <c r="JID35" s="30"/>
      <c r="JIE35" s="30"/>
      <c r="JIF35" s="30"/>
      <c r="JIG35" s="31"/>
      <c r="JIH35" s="4"/>
      <c r="JII35" s="30"/>
      <c r="JIJ35" s="30"/>
      <c r="JIK35" s="4"/>
      <c r="JIL35" s="30"/>
      <c r="JIM35" s="30"/>
      <c r="JIN35" s="30"/>
      <c r="JIO35" s="30"/>
      <c r="JIP35" s="30"/>
      <c r="JIQ35" s="31"/>
      <c r="JIR35" s="4"/>
      <c r="JIS35" s="30"/>
      <c r="JIT35" s="30"/>
      <c r="JIU35" s="30"/>
      <c r="JIV35" s="30"/>
      <c r="JIW35" s="30"/>
      <c r="JIX35" s="31"/>
      <c r="JIY35" s="4"/>
      <c r="JIZ35" s="30"/>
      <c r="JJA35" s="30"/>
      <c r="JJB35" s="4"/>
      <c r="JJC35" s="30"/>
      <c r="JJD35" s="30"/>
      <c r="JJE35" s="30"/>
      <c r="JJF35" s="30"/>
      <c r="JJG35" s="30"/>
      <c r="JJH35" s="31"/>
      <c r="JJI35" s="4"/>
      <c r="JJJ35" s="30"/>
      <c r="JJK35" s="30"/>
      <c r="JJL35" s="30"/>
      <c r="JJM35" s="30"/>
      <c r="JJN35" s="30"/>
      <c r="JJO35" s="31"/>
      <c r="JJP35" s="4"/>
      <c r="JJQ35" s="30"/>
      <c r="JJR35" s="30"/>
      <c r="JJS35" s="4"/>
      <c r="JJT35" s="30"/>
      <c r="JJU35" s="30"/>
      <c r="JJV35" s="30"/>
      <c r="JJW35" s="30"/>
      <c r="JJX35" s="30"/>
      <c r="JJY35" s="31"/>
      <c r="JJZ35" s="4"/>
      <c r="JKA35" s="30"/>
      <c r="JKB35" s="30"/>
      <c r="JKC35" s="30"/>
      <c r="JKD35" s="30"/>
      <c r="JKE35" s="30"/>
      <c r="JKF35" s="31"/>
      <c r="JKG35" s="4"/>
      <c r="JKH35" s="30"/>
      <c r="JKI35" s="30"/>
      <c r="JKJ35" s="4"/>
      <c r="JKK35" s="30"/>
      <c r="JKL35" s="30"/>
      <c r="JKM35" s="30"/>
      <c r="JKN35" s="30"/>
      <c r="JKO35" s="30"/>
      <c r="JKP35" s="31"/>
      <c r="JKQ35" s="4"/>
      <c r="JKR35" s="30"/>
      <c r="JKS35" s="30"/>
      <c r="JKT35" s="30"/>
      <c r="JKU35" s="30"/>
      <c r="JKV35" s="30"/>
      <c r="JKW35" s="31"/>
      <c r="JKX35" s="4"/>
      <c r="JKY35" s="30"/>
      <c r="JKZ35" s="30"/>
      <c r="JLA35" s="4"/>
      <c r="JLB35" s="30"/>
      <c r="JLC35" s="30"/>
      <c r="JLD35" s="30"/>
      <c r="JLE35" s="30"/>
      <c r="JLF35" s="30"/>
      <c r="JLG35" s="31"/>
      <c r="JLH35" s="4"/>
      <c r="JLI35" s="30"/>
      <c r="JLJ35" s="30"/>
      <c r="JLK35" s="30"/>
      <c r="JLL35" s="30"/>
      <c r="JLM35" s="30"/>
      <c r="JLN35" s="31"/>
      <c r="JLO35" s="4"/>
      <c r="JLP35" s="30"/>
      <c r="JLQ35" s="30"/>
      <c r="JLR35" s="4"/>
      <c r="JLS35" s="30"/>
      <c r="JLT35" s="30"/>
      <c r="JLU35" s="30"/>
      <c r="JLV35" s="30"/>
      <c r="JLW35" s="30"/>
      <c r="JLX35" s="31"/>
      <c r="JLY35" s="4"/>
      <c r="JLZ35" s="30"/>
      <c r="JMA35" s="30"/>
      <c r="JMB35" s="30"/>
      <c r="JMC35" s="30"/>
      <c r="JMD35" s="30"/>
      <c r="JME35" s="31"/>
      <c r="JMF35" s="4"/>
      <c r="JMG35" s="30"/>
      <c r="JMH35" s="30"/>
      <c r="JMI35" s="4"/>
      <c r="JMJ35" s="30"/>
      <c r="JMK35" s="30"/>
      <c r="JML35" s="30"/>
      <c r="JMM35" s="30"/>
      <c r="JMN35" s="30"/>
      <c r="JMO35" s="31"/>
      <c r="JMP35" s="4"/>
      <c r="JMQ35" s="30"/>
      <c r="JMR35" s="30"/>
      <c r="JMS35" s="30"/>
      <c r="JMT35" s="30"/>
      <c r="JMU35" s="30"/>
      <c r="JMV35" s="31"/>
      <c r="JMW35" s="4"/>
      <c r="JMX35" s="30"/>
      <c r="JMY35" s="30"/>
      <c r="JMZ35" s="4"/>
      <c r="JNA35" s="30"/>
      <c r="JNB35" s="30"/>
      <c r="JNC35" s="30"/>
      <c r="JND35" s="30"/>
      <c r="JNE35" s="30"/>
      <c r="JNF35" s="31"/>
      <c r="JNG35" s="4"/>
      <c r="JNH35" s="30"/>
      <c r="JNI35" s="30"/>
      <c r="JNJ35" s="30"/>
      <c r="JNK35" s="30"/>
      <c r="JNL35" s="30"/>
      <c r="JNM35" s="31"/>
      <c r="JNN35" s="4"/>
      <c r="JNO35" s="30"/>
      <c r="JNP35" s="30"/>
      <c r="JNQ35" s="4"/>
      <c r="JNR35" s="30"/>
      <c r="JNS35" s="30"/>
      <c r="JNT35" s="30"/>
      <c r="JNU35" s="30"/>
      <c r="JNV35" s="30"/>
      <c r="JNW35" s="31"/>
      <c r="JNX35" s="4"/>
      <c r="JNY35" s="30"/>
      <c r="JNZ35" s="30"/>
      <c r="JOA35" s="30"/>
      <c r="JOB35" s="30"/>
      <c r="JOC35" s="30"/>
      <c r="JOD35" s="31"/>
      <c r="JOE35" s="4"/>
      <c r="JOF35" s="30"/>
      <c r="JOG35" s="30"/>
      <c r="JOH35" s="4"/>
      <c r="JOI35" s="30"/>
      <c r="JOJ35" s="30"/>
      <c r="JOK35" s="30"/>
      <c r="JOL35" s="30"/>
      <c r="JOM35" s="30"/>
      <c r="JON35" s="31"/>
      <c r="JOO35" s="4"/>
      <c r="JOP35" s="30"/>
      <c r="JOQ35" s="30"/>
      <c r="JOR35" s="30"/>
      <c r="JOS35" s="30"/>
      <c r="JOT35" s="30"/>
      <c r="JOU35" s="31"/>
      <c r="JOV35" s="4"/>
      <c r="JOW35" s="30"/>
      <c r="JOX35" s="30"/>
      <c r="JOY35" s="4"/>
      <c r="JOZ35" s="30"/>
      <c r="JPA35" s="30"/>
      <c r="JPB35" s="30"/>
      <c r="JPC35" s="30"/>
      <c r="JPD35" s="30"/>
      <c r="JPE35" s="31"/>
      <c r="JPF35" s="4"/>
      <c r="JPG35" s="30"/>
      <c r="JPH35" s="30"/>
      <c r="JPI35" s="30"/>
      <c r="JPJ35" s="30"/>
      <c r="JPK35" s="30"/>
      <c r="JPL35" s="31"/>
      <c r="JPM35" s="4"/>
      <c r="JPN35" s="30"/>
      <c r="JPO35" s="30"/>
      <c r="JPP35" s="4"/>
      <c r="JPQ35" s="30"/>
      <c r="JPR35" s="30"/>
      <c r="JPS35" s="30"/>
      <c r="JPT35" s="30"/>
      <c r="JPU35" s="30"/>
      <c r="JPV35" s="31"/>
      <c r="JPW35" s="4"/>
      <c r="JPX35" s="30"/>
      <c r="JPY35" s="30"/>
      <c r="JPZ35" s="30"/>
      <c r="JQA35" s="30"/>
      <c r="JQB35" s="30"/>
      <c r="JQC35" s="31"/>
      <c r="JQD35" s="4"/>
      <c r="JQE35" s="30"/>
      <c r="JQF35" s="30"/>
      <c r="JQG35" s="4"/>
      <c r="JQH35" s="30"/>
      <c r="JQI35" s="30"/>
      <c r="JQJ35" s="30"/>
      <c r="JQK35" s="30"/>
      <c r="JQL35" s="30"/>
      <c r="JQM35" s="31"/>
      <c r="JQN35" s="4"/>
      <c r="JQO35" s="30"/>
      <c r="JQP35" s="30"/>
      <c r="JQQ35" s="30"/>
      <c r="JQR35" s="30"/>
      <c r="JQS35" s="30"/>
      <c r="JQT35" s="31"/>
      <c r="JQU35" s="4"/>
      <c r="JQV35" s="30"/>
      <c r="JQW35" s="30"/>
      <c r="JQX35" s="4"/>
      <c r="JQY35" s="30"/>
      <c r="JQZ35" s="30"/>
      <c r="JRA35" s="30"/>
      <c r="JRB35" s="30"/>
      <c r="JRC35" s="30"/>
      <c r="JRD35" s="31"/>
      <c r="JRE35" s="4"/>
      <c r="JRF35" s="30"/>
      <c r="JRG35" s="30"/>
      <c r="JRH35" s="30"/>
      <c r="JRI35" s="30"/>
      <c r="JRJ35" s="30"/>
      <c r="JRK35" s="31"/>
      <c r="JRL35" s="4"/>
      <c r="JRM35" s="30"/>
      <c r="JRN35" s="30"/>
      <c r="JRO35" s="4"/>
      <c r="JRP35" s="30"/>
      <c r="JRQ35" s="30"/>
      <c r="JRR35" s="30"/>
      <c r="JRS35" s="30"/>
      <c r="JRT35" s="30"/>
      <c r="JRU35" s="31"/>
      <c r="JRV35" s="4"/>
      <c r="JRW35" s="30"/>
      <c r="JRX35" s="30"/>
      <c r="JRY35" s="30"/>
      <c r="JRZ35" s="30"/>
      <c r="JSA35" s="30"/>
      <c r="JSB35" s="31"/>
      <c r="JSC35" s="4"/>
      <c r="JSD35" s="30"/>
      <c r="JSE35" s="30"/>
      <c r="JSF35" s="4"/>
      <c r="JSG35" s="30"/>
      <c r="JSH35" s="30"/>
      <c r="JSI35" s="30"/>
      <c r="JSJ35" s="30"/>
      <c r="JSK35" s="30"/>
      <c r="JSL35" s="31"/>
      <c r="JSM35" s="4"/>
      <c r="JSN35" s="30"/>
      <c r="JSO35" s="30"/>
      <c r="JSP35" s="30"/>
      <c r="JSQ35" s="30"/>
      <c r="JSR35" s="30"/>
      <c r="JSS35" s="31"/>
      <c r="JST35" s="4"/>
      <c r="JSU35" s="30"/>
      <c r="JSV35" s="30"/>
      <c r="JSW35" s="4"/>
      <c r="JSX35" s="30"/>
      <c r="JSY35" s="30"/>
      <c r="JSZ35" s="30"/>
      <c r="JTA35" s="30"/>
      <c r="JTB35" s="30"/>
      <c r="JTC35" s="31"/>
      <c r="JTD35" s="4"/>
      <c r="JTE35" s="30"/>
      <c r="JTF35" s="30"/>
      <c r="JTG35" s="30"/>
      <c r="JTH35" s="30"/>
      <c r="JTI35" s="30"/>
      <c r="JTJ35" s="31"/>
      <c r="JTK35" s="4"/>
      <c r="JTL35" s="30"/>
      <c r="JTM35" s="30"/>
      <c r="JTN35" s="4"/>
      <c r="JTO35" s="30"/>
      <c r="JTP35" s="30"/>
      <c r="JTQ35" s="30"/>
      <c r="JTR35" s="30"/>
      <c r="JTS35" s="30"/>
      <c r="JTT35" s="31"/>
      <c r="JTU35" s="4"/>
      <c r="JTV35" s="30"/>
      <c r="JTW35" s="30"/>
      <c r="JTX35" s="30"/>
      <c r="JTY35" s="30"/>
      <c r="JTZ35" s="30"/>
      <c r="JUA35" s="31"/>
      <c r="JUB35" s="4"/>
      <c r="JUC35" s="30"/>
      <c r="JUD35" s="30"/>
      <c r="JUE35" s="4"/>
      <c r="JUF35" s="30"/>
      <c r="JUG35" s="30"/>
      <c r="JUH35" s="30"/>
      <c r="JUI35" s="30"/>
      <c r="JUJ35" s="30"/>
      <c r="JUK35" s="31"/>
      <c r="JUL35" s="4"/>
      <c r="JUM35" s="30"/>
      <c r="JUN35" s="30"/>
      <c r="JUO35" s="30"/>
      <c r="JUP35" s="30"/>
      <c r="JUQ35" s="30"/>
      <c r="JUR35" s="31"/>
      <c r="JUS35" s="4"/>
      <c r="JUT35" s="30"/>
      <c r="JUU35" s="30"/>
      <c r="JUV35" s="4"/>
      <c r="JUW35" s="30"/>
      <c r="JUX35" s="30"/>
      <c r="JUY35" s="30"/>
      <c r="JUZ35" s="30"/>
      <c r="JVA35" s="30"/>
      <c r="JVB35" s="31"/>
      <c r="JVC35" s="4"/>
      <c r="JVD35" s="30"/>
      <c r="JVE35" s="30"/>
      <c r="JVF35" s="30"/>
      <c r="JVG35" s="30"/>
      <c r="JVH35" s="30"/>
      <c r="JVI35" s="31"/>
      <c r="JVJ35" s="4"/>
      <c r="JVK35" s="30"/>
      <c r="JVL35" s="30"/>
      <c r="JVM35" s="4"/>
      <c r="JVN35" s="30"/>
      <c r="JVO35" s="30"/>
      <c r="JVP35" s="30"/>
      <c r="JVQ35" s="30"/>
      <c r="JVR35" s="30"/>
      <c r="JVS35" s="31"/>
      <c r="JVT35" s="4"/>
      <c r="JVU35" s="30"/>
      <c r="JVV35" s="30"/>
      <c r="JVW35" s="30"/>
      <c r="JVX35" s="30"/>
      <c r="JVY35" s="30"/>
      <c r="JVZ35" s="31"/>
      <c r="JWA35" s="4"/>
      <c r="JWB35" s="30"/>
      <c r="JWC35" s="30"/>
      <c r="JWD35" s="4"/>
      <c r="JWE35" s="30"/>
      <c r="JWF35" s="30"/>
      <c r="JWG35" s="30"/>
      <c r="JWH35" s="30"/>
      <c r="JWI35" s="30"/>
      <c r="JWJ35" s="31"/>
      <c r="JWK35" s="4"/>
      <c r="JWL35" s="30"/>
      <c r="JWM35" s="30"/>
      <c r="JWN35" s="30"/>
      <c r="JWO35" s="30"/>
      <c r="JWP35" s="30"/>
      <c r="JWQ35" s="31"/>
      <c r="JWR35" s="4"/>
      <c r="JWS35" s="30"/>
      <c r="JWT35" s="30"/>
      <c r="JWU35" s="4"/>
      <c r="JWV35" s="30"/>
      <c r="JWW35" s="30"/>
      <c r="JWX35" s="30"/>
      <c r="JWY35" s="30"/>
      <c r="JWZ35" s="30"/>
      <c r="JXA35" s="31"/>
      <c r="JXB35" s="4"/>
      <c r="JXC35" s="30"/>
      <c r="JXD35" s="30"/>
      <c r="JXE35" s="30"/>
      <c r="JXF35" s="30"/>
      <c r="JXG35" s="30"/>
      <c r="JXH35" s="31"/>
      <c r="JXI35" s="4"/>
      <c r="JXJ35" s="30"/>
      <c r="JXK35" s="30"/>
      <c r="JXL35" s="4"/>
      <c r="JXM35" s="30"/>
      <c r="JXN35" s="30"/>
      <c r="JXO35" s="30"/>
      <c r="JXP35" s="30"/>
      <c r="JXQ35" s="30"/>
      <c r="JXR35" s="31"/>
      <c r="JXS35" s="4"/>
      <c r="JXT35" s="30"/>
      <c r="JXU35" s="30"/>
      <c r="JXV35" s="30"/>
      <c r="JXW35" s="30"/>
      <c r="JXX35" s="30"/>
      <c r="JXY35" s="31"/>
      <c r="JXZ35" s="4"/>
      <c r="JYA35" s="30"/>
      <c r="JYB35" s="30"/>
      <c r="JYC35" s="4"/>
      <c r="JYD35" s="30"/>
      <c r="JYE35" s="30"/>
      <c r="JYF35" s="30"/>
      <c r="JYG35" s="30"/>
      <c r="JYH35" s="30"/>
      <c r="JYI35" s="31"/>
      <c r="JYJ35" s="4"/>
      <c r="JYK35" s="30"/>
      <c r="JYL35" s="30"/>
      <c r="JYM35" s="30"/>
      <c r="JYN35" s="30"/>
      <c r="JYO35" s="30"/>
      <c r="JYP35" s="31"/>
      <c r="JYQ35" s="4"/>
      <c r="JYR35" s="30"/>
      <c r="JYS35" s="30"/>
      <c r="JYT35" s="4"/>
      <c r="JYU35" s="30"/>
      <c r="JYV35" s="30"/>
      <c r="JYW35" s="30"/>
      <c r="JYX35" s="30"/>
      <c r="JYY35" s="30"/>
      <c r="JYZ35" s="31"/>
      <c r="JZA35" s="4"/>
      <c r="JZB35" s="30"/>
      <c r="JZC35" s="30"/>
      <c r="JZD35" s="30"/>
      <c r="JZE35" s="30"/>
      <c r="JZF35" s="30"/>
      <c r="JZG35" s="31"/>
      <c r="JZH35" s="4"/>
      <c r="JZI35" s="30"/>
      <c r="JZJ35" s="30"/>
      <c r="JZK35" s="4"/>
      <c r="JZL35" s="30"/>
      <c r="JZM35" s="30"/>
      <c r="JZN35" s="30"/>
      <c r="JZO35" s="30"/>
      <c r="JZP35" s="30"/>
      <c r="JZQ35" s="31"/>
      <c r="JZR35" s="4"/>
      <c r="JZS35" s="30"/>
      <c r="JZT35" s="30"/>
      <c r="JZU35" s="30"/>
      <c r="JZV35" s="30"/>
      <c r="JZW35" s="30"/>
      <c r="JZX35" s="31"/>
      <c r="JZY35" s="4"/>
      <c r="JZZ35" s="30"/>
      <c r="KAA35" s="30"/>
      <c r="KAB35" s="4"/>
      <c r="KAC35" s="30"/>
      <c r="KAD35" s="30"/>
      <c r="KAE35" s="30"/>
      <c r="KAF35" s="30"/>
      <c r="KAG35" s="30"/>
      <c r="KAH35" s="31"/>
      <c r="KAI35" s="4"/>
      <c r="KAJ35" s="30"/>
      <c r="KAK35" s="30"/>
      <c r="KAL35" s="30"/>
      <c r="KAM35" s="30"/>
      <c r="KAN35" s="30"/>
      <c r="KAO35" s="31"/>
      <c r="KAP35" s="4"/>
      <c r="KAQ35" s="30"/>
      <c r="KAR35" s="30"/>
      <c r="KAS35" s="4"/>
      <c r="KAT35" s="30"/>
      <c r="KAU35" s="30"/>
      <c r="KAV35" s="30"/>
      <c r="KAW35" s="30"/>
      <c r="KAX35" s="30"/>
      <c r="KAY35" s="31"/>
      <c r="KAZ35" s="4"/>
      <c r="KBA35" s="30"/>
      <c r="KBB35" s="30"/>
      <c r="KBC35" s="30"/>
      <c r="KBD35" s="30"/>
      <c r="KBE35" s="30"/>
      <c r="KBF35" s="31"/>
      <c r="KBG35" s="4"/>
      <c r="KBH35" s="30"/>
      <c r="KBI35" s="30"/>
      <c r="KBJ35" s="4"/>
      <c r="KBK35" s="30"/>
      <c r="KBL35" s="30"/>
      <c r="KBM35" s="30"/>
      <c r="KBN35" s="30"/>
      <c r="KBO35" s="30"/>
      <c r="KBP35" s="31"/>
      <c r="KBQ35" s="4"/>
      <c r="KBR35" s="30"/>
      <c r="KBS35" s="30"/>
      <c r="KBT35" s="30"/>
      <c r="KBU35" s="30"/>
      <c r="KBV35" s="30"/>
      <c r="KBW35" s="31"/>
      <c r="KBX35" s="4"/>
      <c r="KBY35" s="30"/>
      <c r="KBZ35" s="30"/>
      <c r="KCA35" s="4"/>
      <c r="KCB35" s="30"/>
      <c r="KCC35" s="30"/>
      <c r="KCD35" s="30"/>
      <c r="KCE35" s="30"/>
      <c r="KCF35" s="30"/>
      <c r="KCG35" s="31"/>
      <c r="KCH35" s="4"/>
      <c r="KCI35" s="30"/>
      <c r="KCJ35" s="30"/>
      <c r="KCK35" s="30"/>
      <c r="KCL35" s="30"/>
      <c r="KCM35" s="30"/>
      <c r="KCN35" s="31"/>
      <c r="KCO35" s="4"/>
      <c r="KCP35" s="30"/>
      <c r="KCQ35" s="30"/>
      <c r="KCR35" s="4"/>
      <c r="KCS35" s="30"/>
      <c r="KCT35" s="30"/>
      <c r="KCU35" s="30"/>
      <c r="KCV35" s="30"/>
      <c r="KCW35" s="30"/>
      <c r="KCX35" s="31"/>
      <c r="KCY35" s="4"/>
      <c r="KCZ35" s="30"/>
      <c r="KDA35" s="30"/>
      <c r="KDB35" s="30"/>
      <c r="KDC35" s="30"/>
      <c r="KDD35" s="30"/>
      <c r="KDE35" s="31"/>
      <c r="KDF35" s="4"/>
      <c r="KDG35" s="30"/>
      <c r="KDH35" s="30"/>
      <c r="KDI35" s="4"/>
      <c r="KDJ35" s="30"/>
      <c r="KDK35" s="30"/>
      <c r="KDL35" s="30"/>
      <c r="KDM35" s="30"/>
      <c r="KDN35" s="30"/>
      <c r="KDO35" s="31"/>
      <c r="KDP35" s="4"/>
      <c r="KDQ35" s="30"/>
      <c r="KDR35" s="30"/>
      <c r="KDS35" s="30"/>
      <c r="KDT35" s="30"/>
      <c r="KDU35" s="30"/>
      <c r="KDV35" s="31"/>
      <c r="KDW35" s="4"/>
      <c r="KDX35" s="30"/>
      <c r="KDY35" s="30"/>
      <c r="KDZ35" s="4"/>
      <c r="KEA35" s="30"/>
      <c r="KEB35" s="30"/>
      <c r="KEC35" s="30"/>
      <c r="KED35" s="30"/>
      <c r="KEE35" s="30"/>
      <c r="KEF35" s="31"/>
      <c r="KEG35" s="4"/>
      <c r="KEH35" s="30"/>
      <c r="KEI35" s="30"/>
      <c r="KEJ35" s="30"/>
      <c r="KEK35" s="30"/>
      <c r="KEL35" s="30"/>
      <c r="KEM35" s="31"/>
      <c r="KEN35" s="4"/>
      <c r="KEO35" s="30"/>
      <c r="KEP35" s="30"/>
      <c r="KEQ35" s="4"/>
      <c r="KER35" s="30"/>
      <c r="KES35" s="30"/>
      <c r="KET35" s="30"/>
      <c r="KEU35" s="30"/>
      <c r="KEV35" s="30"/>
      <c r="KEW35" s="31"/>
      <c r="KEX35" s="4"/>
      <c r="KEY35" s="30"/>
      <c r="KEZ35" s="30"/>
      <c r="KFA35" s="30"/>
      <c r="KFB35" s="30"/>
      <c r="KFC35" s="30"/>
      <c r="KFD35" s="31"/>
      <c r="KFE35" s="4"/>
      <c r="KFF35" s="30"/>
      <c r="KFG35" s="30"/>
      <c r="KFH35" s="4"/>
      <c r="KFI35" s="30"/>
      <c r="KFJ35" s="30"/>
      <c r="KFK35" s="30"/>
      <c r="KFL35" s="30"/>
      <c r="KFM35" s="30"/>
      <c r="KFN35" s="31"/>
      <c r="KFO35" s="4"/>
      <c r="KFP35" s="30"/>
      <c r="KFQ35" s="30"/>
      <c r="KFR35" s="30"/>
      <c r="KFS35" s="30"/>
      <c r="KFT35" s="30"/>
      <c r="KFU35" s="31"/>
      <c r="KFV35" s="4"/>
      <c r="KFW35" s="30"/>
      <c r="KFX35" s="30"/>
      <c r="KFY35" s="4"/>
      <c r="KFZ35" s="30"/>
      <c r="KGA35" s="30"/>
      <c r="KGB35" s="30"/>
      <c r="KGC35" s="30"/>
      <c r="KGD35" s="30"/>
      <c r="KGE35" s="31"/>
      <c r="KGF35" s="4"/>
      <c r="KGG35" s="30"/>
      <c r="KGH35" s="30"/>
      <c r="KGI35" s="30"/>
      <c r="KGJ35" s="30"/>
      <c r="KGK35" s="30"/>
      <c r="KGL35" s="31"/>
      <c r="KGM35" s="4"/>
      <c r="KGN35" s="30"/>
      <c r="KGO35" s="30"/>
      <c r="KGP35" s="4"/>
      <c r="KGQ35" s="30"/>
      <c r="KGR35" s="30"/>
      <c r="KGS35" s="30"/>
      <c r="KGT35" s="30"/>
      <c r="KGU35" s="30"/>
      <c r="KGV35" s="31"/>
      <c r="KGW35" s="4"/>
      <c r="KGX35" s="30"/>
      <c r="KGY35" s="30"/>
      <c r="KGZ35" s="30"/>
      <c r="KHA35" s="30"/>
      <c r="KHB35" s="30"/>
      <c r="KHC35" s="31"/>
      <c r="KHD35" s="4"/>
      <c r="KHE35" s="30"/>
      <c r="KHF35" s="30"/>
      <c r="KHG35" s="4"/>
      <c r="KHH35" s="30"/>
      <c r="KHI35" s="30"/>
      <c r="KHJ35" s="30"/>
      <c r="KHK35" s="30"/>
      <c r="KHL35" s="30"/>
      <c r="KHM35" s="31"/>
      <c r="KHN35" s="4"/>
      <c r="KHO35" s="30"/>
      <c r="KHP35" s="30"/>
      <c r="KHQ35" s="30"/>
      <c r="KHR35" s="30"/>
      <c r="KHS35" s="30"/>
      <c r="KHT35" s="31"/>
      <c r="KHU35" s="4"/>
      <c r="KHV35" s="30"/>
      <c r="KHW35" s="30"/>
      <c r="KHX35" s="4"/>
      <c r="KHY35" s="30"/>
      <c r="KHZ35" s="30"/>
      <c r="KIA35" s="30"/>
      <c r="KIB35" s="30"/>
      <c r="KIC35" s="30"/>
      <c r="KID35" s="31"/>
      <c r="KIE35" s="4"/>
      <c r="KIF35" s="30"/>
      <c r="KIG35" s="30"/>
      <c r="KIH35" s="30"/>
      <c r="KII35" s="30"/>
      <c r="KIJ35" s="30"/>
      <c r="KIK35" s="31"/>
      <c r="KIL35" s="4"/>
      <c r="KIM35" s="30"/>
      <c r="KIN35" s="30"/>
      <c r="KIO35" s="4"/>
      <c r="KIP35" s="30"/>
      <c r="KIQ35" s="30"/>
      <c r="KIR35" s="30"/>
      <c r="KIS35" s="30"/>
      <c r="KIT35" s="30"/>
      <c r="KIU35" s="31"/>
      <c r="KIV35" s="4"/>
      <c r="KIW35" s="30"/>
      <c r="KIX35" s="30"/>
      <c r="KIY35" s="30"/>
      <c r="KIZ35" s="30"/>
      <c r="KJA35" s="30"/>
      <c r="KJB35" s="31"/>
      <c r="KJC35" s="4"/>
      <c r="KJD35" s="30"/>
      <c r="KJE35" s="30"/>
      <c r="KJF35" s="4"/>
      <c r="KJG35" s="30"/>
      <c r="KJH35" s="30"/>
      <c r="KJI35" s="30"/>
      <c r="KJJ35" s="30"/>
      <c r="KJK35" s="30"/>
      <c r="KJL35" s="31"/>
      <c r="KJM35" s="4"/>
      <c r="KJN35" s="30"/>
      <c r="KJO35" s="30"/>
      <c r="KJP35" s="30"/>
      <c r="KJQ35" s="30"/>
      <c r="KJR35" s="30"/>
      <c r="KJS35" s="31"/>
      <c r="KJT35" s="4"/>
      <c r="KJU35" s="30"/>
      <c r="KJV35" s="30"/>
      <c r="KJW35" s="4"/>
      <c r="KJX35" s="30"/>
      <c r="KJY35" s="30"/>
      <c r="KJZ35" s="30"/>
      <c r="KKA35" s="30"/>
      <c r="KKB35" s="30"/>
      <c r="KKC35" s="31"/>
      <c r="KKD35" s="4"/>
      <c r="KKE35" s="30"/>
      <c r="KKF35" s="30"/>
      <c r="KKG35" s="30"/>
      <c r="KKH35" s="30"/>
      <c r="KKI35" s="30"/>
      <c r="KKJ35" s="31"/>
      <c r="KKK35" s="4"/>
      <c r="KKL35" s="30"/>
      <c r="KKM35" s="30"/>
      <c r="KKN35" s="4"/>
      <c r="KKO35" s="30"/>
      <c r="KKP35" s="30"/>
      <c r="KKQ35" s="30"/>
      <c r="KKR35" s="30"/>
      <c r="KKS35" s="30"/>
      <c r="KKT35" s="31"/>
      <c r="KKU35" s="4"/>
      <c r="KKV35" s="30"/>
      <c r="KKW35" s="30"/>
      <c r="KKX35" s="30"/>
      <c r="KKY35" s="30"/>
      <c r="KKZ35" s="30"/>
      <c r="KLA35" s="31"/>
      <c r="KLB35" s="4"/>
      <c r="KLC35" s="30"/>
      <c r="KLD35" s="30"/>
      <c r="KLE35" s="4"/>
      <c r="KLF35" s="30"/>
      <c r="KLG35" s="30"/>
      <c r="KLH35" s="30"/>
      <c r="KLI35" s="30"/>
      <c r="KLJ35" s="30"/>
      <c r="KLK35" s="31"/>
      <c r="KLL35" s="4"/>
      <c r="KLM35" s="30"/>
      <c r="KLN35" s="30"/>
      <c r="KLO35" s="30"/>
      <c r="KLP35" s="30"/>
      <c r="KLQ35" s="30"/>
      <c r="KLR35" s="31"/>
      <c r="KLS35" s="4"/>
      <c r="KLT35" s="30"/>
      <c r="KLU35" s="30"/>
      <c r="KLV35" s="4"/>
      <c r="KLW35" s="30"/>
      <c r="KLX35" s="30"/>
      <c r="KLY35" s="30"/>
      <c r="KLZ35" s="30"/>
      <c r="KMA35" s="30"/>
      <c r="KMB35" s="31"/>
      <c r="KMC35" s="4"/>
      <c r="KMD35" s="30"/>
      <c r="KME35" s="30"/>
      <c r="KMF35" s="30"/>
      <c r="KMG35" s="30"/>
      <c r="KMH35" s="30"/>
      <c r="KMI35" s="31"/>
      <c r="KMJ35" s="4"/>
      <c r="KMK35" s="30"/>
      <c r="KML35" s="30"/>
      <c r="KMM35" s="4"/>
      <c r="KMN35" s="30"/>
      <c r="KMO35" s="30"/>
      <c r="KMP35" s="30"/>
      <c r="KMQ35" s="30"/>
      <c r="KMR35" s="30"/>
      <c r="KMS35" s="31"/>
      <c r="KMT35" s="4"/>
      <c r="KMU35" s="30"/>
      <c r="KMV35" s="30"/>
      <c r="KMW35" s="30"/>
      <c r="KMX35" s="30"/>
      <c r="KMY35" s="30"/>
      <c r="KMZ35" s="31"/>
      <c r="KNA35" s="4"/>
      <c r="KNB35" s="30"/>
      <c r="KNC35" s="30"/>
      <c r="KND35" s="4"/>
      <c r="KNE35" s="30"/>
      <c r="KNF35" s="30"/>
      <c r="KNG35" s="30"/>
      <c r="KNH35" s="30"/>
      <c r="KNI35" s="30"/>
      <c r="KNJ35" s="31"/>
      <c r="KNK35" s="4"/>
      <c r="KNL35" s="30"/>
      <c r="KNM35" s="30"/>
      <c r="KNN35" s="30"/>
      <c r="KNO35" s="30"/>
      <c r="KNP35" s="30"/>
      <c r="KNQ35" s="31"/>
      <c r="KNR35" s="4"/>
      <c r="KNS35" s="30"/>
      <c r="KNT35" s="30"/>
      <c r="KNU35" s="4"/>
      <c r="KNV35" s="30"/>
      <c r="KNW35" s="30"/>
      <c r="KNX35" s="30"/>
      <c r="KNY35" s="30"/>
      <c r="KNZ35" s="30"/>
      <c r="KOA35" s="31"/>
      <c r="KOB35" s="4"/>
      <c r="KOC35" s="30"/>
      <c r="KOD35" s="30"/>
      <c r="KOE35" s="30"/>
      <c r="KOF35" s="30"/>
      <c r="KOG35" s="30"/>
      <c r="KOH35" s="31"/>
      <c r="KOI35" s="4"/>
      <c r="KOJ35" s="30"/>
      <c r="KOK35" s="30"/>
      <c r="KOL35" s="4"/>
      <c r="KOM35" s="30"/>
      <c r="KON35" s="30"/>
      <c r="KOO35" s="30"/>
      <c r="KOP35" s="30"/>
      <c r="KOQ35" s="30"/>
      <c r="KOR35" s="31"/>
      <c r="KOS35" s="4"/>
      <c r="KOT35" s="30"/>
      <c r="KOU35" s="30"/>
      <c r="KOV35" s="30"/>
      <c r="KOW35" s="30"/>
      <c r="KOX35" s="30"/>
      <c r="KOY35" s="31"/>
      <c r="KOZ35" s="4"/>
      <c r="KPA35" s="30"/>
      <c r="KPB35" s="30"/>
      <c r="KPC35" s="4"/>
      <c r="KPD35" s="30"/>
      <c r="KPE35" s="30"/>
      <c r="KPF35" s="30"/>
      <c r="KPG35" s="30"/>
      <c r="KPH35" s="30"/>
      <c r="KPI35" s="31"/>
      <c r="KPJ35" s="4"/>
      <c r="KPK35" s="30"/>
      <c r="KPL35" s="30"/>
      <c r="KPM35" s="30"/>
      <c r="KPN35" s="30"/>
      <c r="KPO35" s="30"/>
      <c r="KPP35" s="31"/>
      <c r="KPQ35" s="4"/>
      <c r="KPR35" s="30"/>
      <c r="KPS35" s="30"/>
      <c r="KPT35" s="4"/>
      <c r="KPU35" s="30"/>
      <c r="KPV35" s="30"/>
      <c r="KPW35" s="30"/>
      <c r="KPX35" s="30"/>
      <c r="KPY35" s="30"/>
      <c r="KPZ35" s="31"/>
      <c r="KQA35" s="4"/>
      <c r="KQB35" s="30"/>
      <c r="KQC35" s="30"/>
      <c r="KQD35" s="30"/>
      <c r="KQE35" s="30"/>
      <c r="KQF35" s="30"/>
      <c r="KQG35" s="31"/>
      <c r="KQH35" s="4"/>
      <c r="KQI35" s="30"/>
      <c r="KQJ35" s="30"/>
      <c r="KQK35" s="4"/>
      <c r="KQL35" s="30"/>
      <c r="KQM35" s="30"/>
      <c r="KQN35" s="30"/>
      <c r="KQO35" s="30"/>
      <c r="KQP35" s="30"/>
      <c r="KQQ35" s="31"/>
      <c r="KQR35" s="4"/>
      <c r="KQS35" s="30"/>
      <c r="KQT35" s="30"/>
      <c r="KQU35" s="30"/>
      <c r="KQV35" s="30"/>
      <c r="KQW35" s="30"/>
      <c r="KQX35" s="31"/>
      <c r="KQY35" s="4"/>
      <c r="KQZ35" s="30"/>
      <c r="KRA35" s="30"/>
      <c r="KRB35" s="4"/>
      <c r="KRC35" s="30"/>
      <c r="KRD35" s="30"/>
      <c r="KRE35" s="30"/>
      <c r="KRF35" s="30"/>
      <c r="KRG35" s="30"/>
      <c r="KRH35" s="31"/>
      <c r="KRI35" s="4"/>
      <c r="KRJ35" s="30"/>
      <c r="KRK35" s="30"/>
      <c r="KRL35" s="30"/>
      <c r="KRM35" s="30"/>
      <c r="KRN35" s="30"/>
      <c r="KRO35" s="31"/>
      <c r="KRP35" s="4"/>
      <c r="KRQ35" s="30"/>
      <c r="KRR35" s="30"/>
      <c r="KRS35" s="4"/>
      <c r="KRT35" s="30"/>
      <c r="KRU35" s="30"/>
      <c r="KRV35" s="30"/>
      <c r="KRW35" s="30"/>
      <c r="KRX35" s="30"/>
      <c r="KRY35" s="31"/>
      <c r="KRZ35" s="4"/>
      <c r="KSA35" s="30"/>
      <c r="KSB35" s="30"/>
      <c r="KSC35" s="30"/>
      <c r="KSD35" s="30"/>
      <c r="KSE35" s="30"/>
      <c r="KSF35" s="31"/>
      <c r="KSG35" s="4"/>
      <c r="KSH35" s="30"/>
      <c r="KSI35" s="30"/>
      <c r="KSJ35" s="4"/>
      <c r="KSK35" s="30"/>
      <c r="KSL35" s="30"/>
      <c r="KSM35" s="30"/>
      <c r="KSN35" s="30"/>
      <c r="KSO35" s="30"/>
      <c r="KSP35" s="31"/>
      <c r="KSQ35" s="4"/>
      <c r="KSR35" s="30"/>
      <c r="KSS35" s="30"/>
      <c r="KST35" s="30"/>
      <c r="KSU35" s="30"/>
      <c r="KSV35" s="30"/>
      <c r="KSW35" s="31"/>
      <c r="KSX35" s="4"/>
      <c r="KSY35" s="30"/>
      <c r="KSZ35" s="30"/>
      <c r="KTA35" s="4"/>
      <c r="KTB35" s="30"/>
      <c r="KTC35" s="30"/>
      <c r="KTD35" s="30"/>
      <c r="KTE35" s="30"/>
      <c r="KTF35" s="30"/>
      <c r="KTG35" s="31"/>
      <c r="KTH35" s="4"/>
      <c r="KTI35" s="30"/>
      <c r="KTJ35" s="30"/>
      <c r="KTK35" s="30"/>
      <c r="KTL35" s="30"/>
      <c r="KTM35" s="30"/>
      <c r="KTN35" s="31"/>
      <c r="KTO35" s="4"/>
      <c r="KTP35" s="30"/>
      <c r="KTQ35" s="30"/>
      <c r="KTR35" s="4"/>
      <c r="KTS35" s="30"/>
      <c r="KTT35" s="30"/>
      <c r="KTU35" s="30"/>
      <c r="KTV35" s="30"/>
      <c r="KTW35" s="30"/>
      <c r="KTX35" s="31"/>
      <c r="KTY35" s="4"/>
      <c r="KTZ35" s="30"/>
      <c r="KUA35" s="30"/>
      <c r="KUB35" s="30"/>
      <c r="KUC35" s="30"/>
      <c r="KUD35" s="30"/>
      <c r="KUE35" s="31"/>
      <c r="KUF35" s="4"/>
      <c r="KUG35" s="30"/>
      <c r="KUH35" s="30"/>
      <c r="KUI35" s="4"/>
      <c r="KUJ35" s="30"/>
      <c r="KUK35" s="30"/>
      <c r="KUL35" s="30"/>
      <c r="KUM35" s="30"/>
      <c r="KUN35" s="30"/>
      <c r="KUO35" s="31"/>
      <c r="KUP35" s="4"/>
      <c r="KUQ35" s="30"/>
      <c r="KUR35" s="30"/>
      <c r="KUS35" s="30"/>
      <c r="KUT35" s="30"/>
      <c r="KUU35" s="30"/>
      <c r="KUV35" s="31"/>
      <c r="KUW35" s="4"/>
      <c r="KUX35" s="30"/>
      <c r="KUY35" s="30"/>
      <c r="KUZ35" s="4"/>
      <c r="KVA35" s="30"/>
      <c r="KVB35" s="30"/>
      <c r="KVC35" s="30"/>
      <c r="KVD35" s="30"/>
      <c r="KVE35" s="30"/>
      <c r="KVF35" s="31"/>
      <c r="KVG35" s="4"/>
      <c r="KVH35" s="30"/>
      <c r="KVI35" s="30"/>
      <c r="KVJ35" s="30"/>
      <c r="KVK35" s="30"/>
      <c r="KVL35" s="30"/>
      <c r="KVM35" s="31"/>
      <c r="KVN35" s="4"/>
      <c r="KVO35" s="30"/>
      <c r="KVP35" s="30"/>
      <c r="KVQ35" s="4"/>
      <c r="KVR35" s="30"/>
      <c r="KVS35" s="30"/>
      <c r="KVT35" s="30"/>
      <c r="KVU35" s="30"/>
      <c r="KVV35" s="30"/>
      <c r="KVW35" s="31"/>
      <c r="KVX35" s="4"/>
      <c r="KVY35" s="30"/>
      <c r="KVZ35" s="30"/>
      <c r="KWA35" s="30"/>
      <c r="KWB35" s="30"/>
      <c r="KWC35" s="30"/>
      <c r="KWD35" s="31"/>
      <c r="KWE35" s="4"/>
      <c r="KWF35" s="30"/>
      <c r="KWG35" s="30"/>
      <c r="KWH35" s="4"/>
      <c r="KWI35" s="30"/>
      <c r="KWJ35" s="30"/>
      <c r="KWK35" s="30"/>
      <c r="KWL35" s="30"/>
      <c r="KWM35" s="30"/>
      <c r="KWN35" s="31"/>
      <c r="KWO35" s="4"/>
      <c r="KWP35" s="30"/>
      <c r="KWQ35" s="30"/>
      <c r="KWR35" s="30"/>
      <c r="KWS35" s="30"/>
      <c r="KWT35" s="30"/>
      <c r="KWU35" s="31"/>
      <c r="KWV35" s="4"/>
      <c r="KWW35" s="30"/>
      <c r="KWX35" s="30"/>
      <c r="KWY35" s="4"/>
      <c r="KWZ35" s="30"/>
      <c r="KXA35" s="30"/>
      <c r="KXB35" s="30"/>
      <c r="KXC35" s="30"/>
      <c r="KXD35" s="30"/>
      <c r="KXE35" s="31"/>
      <c r="KXF35" s="4"/>
      <c r="KXG35" s="30"/>
      <c r="KXH35" s="30"/>
      <c r="KXI35" s="30"/>
      <c r="KXJ35" s="30"/>
      <c r="KXK35" s="30"/>
      <c r="KXL35" s="31"/>
      <c r="KXM35" s="4"/>
      <c r="KXN35" s="30"/>
      <c r="KXO35" s="30"/>
      <c r="KXP35" s="4"/>
      <c r="KXQ35" s="30"/>
      <c r="KXR35" s="30"/>
      <c r="KXS35" s="30"/>
      <c r="KXT35" s="30"/>
      <c r="KXU35" s="30"/>
      <c r="KXV35" s="31"/>
      <c r="KXW35" s="4"/>
      <c r="KXX35" s="30"/>
      <c r="KXY35" s="30"/>
      <c r="KXZ35" s="30"/>
      <c r="KYA35" s="30"/>
      <c r="KYB35" s="30"/>
      <c r="KYC35" s="31"/>
      <c r="KYD35" s="4"/>
      <c r="KYE35" s="30"/>
      <c r="KYF35" s="30"/>
      <c r="KYG35" s="4"/>
      <c r="KYH35" s="30"/>
      <c r="KYI35" s="30"/>
      <c r="KYJ35" s="30"/>
      <c r="KYK35" s="30"/>
      <c r="KYL35" s="30"/>
      <c r="KYM35" s="31"/>
      <c r="KYN35" s="4"/>
      <c r="KYO35" s="30"/>
      <c r="KYP35" s="30"/>
      <c r="KYQ35" s="30"/>
      <c r="KYR35" s="30"/>
      <c r="KYS35" s="30"/>
      <c r="KYT35" s="31"/>
      <c r="KYU35" s="4"/>
      <c r="KYV35" s="30"/>
      <c r="KYW35" s="30"/>
      <c r="KYX35" s="4"/>
      <c r="KYY35" s="30"/>
      <c r="KYZ35" s="30"/>
      <c r="KZA35" s="30"/>
      <c r="KZB35" s="30"/>
      <c r="KZC35" s="30"/>
      <c r="KZD35" s="31"/>
      <c r="KZE35" s="4"/>
      <c r="KZF35" s="30"/>
      <c r="KZG35" s="30"/>
      <c r="KZH35" s="30"/>
      <c r="KZI35" s="30"/>
      <c r="KZJ35" s="30"/>
      <c r="KZK35" s="31"/>
      <c r="KZL35" s="4"/>
      <c r="KZM35" s="30"/>
      <c r="KZN35" s="30"/>
      <c r="KZO35" s="4"/>
      <c r="KZP35" s="30"/>
      <c r="KZQ35" s="30"/>
      <c r="KZR35" s="30"/>
      <c r="KZS35" s="30"/>
      <c r="KZT35" s="30"/>
      <c r="KZU35" s="31"/>
      <c r="KZV35" s="4"/>
      <c r="KZW35" s="30"/>
      <c r="KZX35" s="30"/>
      <c r="KZY35" s="30"/>
      <c r="KZZ35" s="30"/>
      <c r="LAA35" s="30"/>
      <c r="LAB35" s="31"/>
      <c r="LAC35" s="4"/>
      <c r="LAD35" s="30"/>
      <c r="LAE35" s="30"/>
      <c r="LAF35" s="4"/>
      <c r="LAG35" s="30"/>
      <c r="LAH35" s="30"/>
      <c r="LAI35" s="30"/>
      <c r="LAJ35" s="30"/>
      <c r="LAK35" s="30"/>
      <c r="LAL35" s="31"/>
      <c r="LAM35" s="4"/>
      <c r="LAN35" s="30"/>
      <c r="LAO35" s="30"/>
      <c r="LAP35" s="30"/>
      <c r="LAQ35" s="30"/>
      <c r="LAR35" s="30"/>
      <c r="LAS35" s="31"/>
      <c r="LAT35" s="4"/>
      <c r="LAU35" s="30"/>
      <c r="LAV35" s="30"/>
      <c r="LAW35" s="4"/>
      <c r="LAX35" s="30"/>
      <c r="LAY35" s="30"/>
      <c r="LAZ35" s="30"/>
      <c r="LBA35" s="30"/>
      <c r="LBB35" s="30"/>
      <c r="LBC35" s="31"/>
      <c r="LBD35" s="4"/>
      <c r="LBE35" s="30"/>
      <c r="LBF35" s="30"/>
      <c r="LBG35" s="30"/>
      <c r="LBH35" s="30"/>
      <c r="LBI35" s="30"/>
      <c r="LBJ35" s="31"/>
      <c r="LBK35" s="4"/>
      <c r="LBL35" s="30"/>
      <c r="LBM35" s="30"/>
      <c r="LBN35" s="4"/>
      <c r="LBO35" s="30"/>
      <c r="LBP35" s="30"/>
      <c r="LBQ35" s="30"/>
      <c r="LBR35" s="30"/>
      <c r="LBS35" s="30"/>
      <c r="LBT35" s="31"/>
      <c r="LBU35" s="4"/>
      <c r="LBV35" s="30"/>
      <c r="LBW35" s="30"/>
      <c r="LBX35" s="30"/>
      <c r="LBY35" s="30"/>
      <c r="LBZ35" s="30"/>
      <c r="LCA35" s="31"/>
      <c r="LCB35" s="4"/>
      <c r="LCC35" s="30"/>
      <c r="LCD35" s="30"/>
      <c r="LCE35" s="4"/>
      <c r="LCF35" s="30"/>
      <c r="LCG35" s="30"/>
      <c r="LCH35" s="30"/>
      <c r="LCI35" s="30"/>
      <c r="LCJ35" s="30"/>
      <c r="LCK35" s="31"/>
      <c r="LCL35" s="4"/>
      <c r="LCM35" s="30"/>
      <c r="LCN35" s="30"/>
      <c r="LCO35" s="30"/>
      <c r="LCP35" s="30"/>
      <c r="LCQ35" s="30"/>
      <c r="LCR35" s="31"/>
      <c r="LCS35" s="4"/>
      <c r="LCT35" s="30"/>
      <c r="LCU35" s="30"/>
      <c r="LCV35" s="4"/>
      <c r="LCW35" s="30"/>
      <c r="LCX35" s="30"/>
      <c r="LCY35" s="30"/>
      <c r="LCZ35" s="30"/>
      <c r="LDA35" s="30"/>
      <c r="LDB35" s="31"/>
      <c r="LDC35" s="4"/>
      <c r="LDD35" s="30"/>
      <c r="LDE35" s="30"/>
      <c r="LDF35" s="30"/>
      <c r="LDG35" s="30"/>
      <c r="LDH35" s="30"/>
      <c r="LDI35" s="31"/>
      <c r="LDJ35" s="4"/>
      <c r="LDK35" s="30"/>
      <c r="LDL35" s="30"/>
      <c r="LDM35" s="4"/>
      <c r="LDN35" s="30"/>
      <c r="LDO35" s="30"/>
      <c r="LDP35" s="30"/>
      <c r="LDQ35" s="30"/>
      <c r="LDR35" s="30"/>
      <c r="LDS35" s="31"/>
      <c r="LDT35" s="4"/>
      <c r="LDU35" s="30"/>
      <c r="LDV35" s="30"/>
      <c r="LDW35" s="30"/>
      <c r="LDX35" s="30"/>
      <c r="LDY35" s="30"/>
      <c r="LDZ35" s="31"/>
      <c r="LEA35" s="4"/>
      <c r="LEB35" s="30"/>
      <c r="LEC35" s="30"/>
      <c r="LED35" s="4"/>
      <c r="LEE35" s="30"/>
      <c r="LEF35" s="30"/>
      <c r="LEG35" s="30"/>
      <c r="LEH35" s="30"/>
      <c r="LEI35" s="30"/>
      <c r="LEJ35" s="31"/>
      <c r="LEK35" s="4"/>
      <c r="LEL35" s="30"/>
      <c r="LEM35" s="30"/>
      <c r="LEN35" s="30"/>
      <c r="LEO35" s="30"/>
      <c r="LEP35" s="30"/>
      <c r="LEQ35" s="31"/>
      <c r="LER35" s="4"/>
      <c r="LES35" s="30"/>
      <c r="LET35" s="30"/>
      <c r="LEU35" s="4"/>
      <c r="LEV35" s="30"/>
      <c r="LEW35" s="30"/>
      <c r="LEX35" s="30"/>
      <c r="LEY35" s="30"/>
      <c r="LEZ35" s="30"/>
      <c r="LFA35" s="31"/>
      <c r="LFB35" s="4"/>
      <c r="LFC35" s="30"/>
      <c r="LFD35" s="30"/>
      <c r="LFE35" s="30"/>
      <c r="LFF35" s="30"/>
      <c r="LFG35" s="30"/>
      <c r="LFH35" s="31"/>
      <c r="LFI35" s="4"/>
      <c r="LFJ35" s="30"/>
      <c r="LFK35" s="30"/>
      <c r="LFL35" s="4"/>
      <c r="LFM35" s="30"/>
      <c r="LFN35" s="30"/>
      <c r="LFO35" s="30"/>
      <c r="LFP35" s="30"/>
      <c r="LFQ35" s="30"/>
      <c r="LFR35" s="31"/>
      <c r="LFS35" s="4"/>
      <c r="LFT35" s="30"/>
      <c r="LFU35" s="30"/>
      <c r="LFV35" s="30"/>
      <c r="LFW35" s="30"/>
      <c r="LFX35" s="30"/>
      <c r="LFY35" s="31"/>
      <c r="LFZ35" s="4"/>
      <c r="LGA35" s="30"/>
      <c r="LGB35" s="30"/>
      <c r="LGC35" s="4"/>
      <c r="LGD35" s="30"/>
      <c r="LGE35" s="30"/>
      <c r="LGF35" s="30"/>
      <c r="LGG35" s="30"/>
      <c r="LGH35" s="30"/>
      <c r="LGI35" s="31"/>
      <c r="LGJ35" s="4"/>
      <c r="LGK35" s="30"/>
      <c r="LGL35" s="30"/>
      <c r="LGM35" s="30"/>
      <c r="LGN35" s="30"/>
      <c r="LGO35" s="30"/>
      <c r="LGP35" s="31"/>
      <c r="LGQ35" s="4"/>
      <c r="LGR35" s="30"/>
      <c r="LGS35" s="30"/>
      <c r="LGT35" s="4"/>
      <c r="LGU35" s="30"/>
      <c r="LGV35" s="30"/>
      <c r="LGW35" s="30"/>
      <c r="LGX35" s="30"/>
      <c r="LGY35" s="30"/>
      <c r="LGZ35" s="31"/>
      <c r="LHA35" s="4"/>
      <c r="LHB35" s="30"/>
      <c r="LHC35" s="30"/>
      <c r="LHD35" s="30"/>
      <c r="LHE35" s="30"/>
      <c r="LHF35" s="30"/>
      <c r="LHG35" s="31"/>
      <c r="LHH35" s="4"/>
      <c r="LHI35" s="30"/>
      <c r="LHJ35" s="30"/>
      <c r="LHK35" s="4"/>
      <c r="LHL35" s="30"/>
      <c r="LHM35" s="30"/>
      <c r="LHN35" s="30"/>
      <c r="LHO35" s="30"/>
      <c r="LHP35" s="30"/>
      <c r="LHQ35" s="31"/>
      <c r="LHR35" s="4"/>
      <c r="LHS35" s="30"/>
      <c r="LHT35" s="30"/>
      <c r="LHU35" s="30"/>
      <c r="LHV35" s="30"/>
      <c r="LHW35" s="30"/>
      <c r="LHX35" s="31"/>
      <c r="LHY35" s="4"/>
      <c r="LHZ35" s="30"/>
      <c r="LIA35" s="30"/>
      <c r="LIB35" s="4"/>
      <c r="LIC35" s="30"/>
      <c r="LID35" s="30"/>
      <c r="LIE35" s="30"/>
      <c r="LIF35" s="30"/>
      <c r="LIG35" s="30"/>
      <c r="LIH35" s="31"/>
      <c r="LII35" s="4"/>
      <c r="LIJ35" s="30"/>
      <c r="LIK35" s="30"/>
      <c r="LIL35" s="30"/>
      <c r="LIM35" s="30"/>
      <c r="LIN35" s="30"/>
      <c r="LIO35" s="31"/>
      <c r="LIP35" s="4"/>
      <c r="LIQ35" s="30"/>
      <c r="LIR35" s="30"/>
      <c r="LIS35" s="4"/>
      <c r="LIT35" s="30"/>
      <c r="LIU35" s="30"/>
      <c r="LIV35" s="30"/>
      <c r="LIW35" s="30"/>
      <c r="LIX35" s="30"/>
      <c r="LIY35" s="31"/>
      <c r="LIZ35" s="4"/>
      <c r="LJA35" s="30"/>
      <c r="LJB35" s="30"/>
      <c r="LJC35" s="30"/>
      <c r="LJD35" s="30"/>
      <c r="LJE35" s="30"/>
      <c r="LJF35" s="31"/>
      <c r="LJG35" s="4"/>
      <c r="LJH35" s="30"/>
      <c r="LJI35" s="30"/>
      <c r="LJJ35" s="4"/>
      <c r="LJK35" s="30"/>
      <c r="LJL35" s="30"/>
      <c r="LJM35" s="30"/>
      <c r="LJN35" s="30"/>
      <c r="LJO35" s="30"/>
      <c r="LJP35" s="31"/>
      <c r="LJQ35" s="4"/>
      <c r="LJR35" s="30"/>
      <c r="LJS35" s="30"/>
      <c r="LJT35" s="30"/>
      <c r="LJU35" s="30"/>
      <c r="LJV35" s="30"/>
      <c r="LJW35" s="31"/>
      <c r="LJX35" s="4"/>
      <c r="LJY35" s="30"/>
      <c r="LJZ35" s="30"/>
      <c r="LKA35" s="4"/>
      <c r="LKB35" s="30"/>
      <c r="LKC35" s="30"/>
      <c r="LKD35" s="30"/>
      <c r="LKE35" s="30"/>
      <c r="LKF35" s="30"/>
      <c r="LKG35" s="31"/>
      <c r="LKH35" s="4"/>
      <c r="LKI35" s="30"/>
      <c r="LKJ35" s="30"/>
      <c r="LKK35" s="30"/>
      <c r="LKL35" s="30"/>
      <c r="LKM35" s="30"/>
      <c r="LKN35" s="31"/>
      <c r="LKO35" s="4"/>
      <c r="LKP35" s="30"/>
      <c r="LKQ35" s="30"/>
      <c r="LKR35" s="4"/>
      <c r="LKS35" s="30"/>
      <c r="LKT35" s="30"/>
      <c r="LKU35" s="30"/>
      <c r="LKV35" s="30"/>
      <c r="LKW35" s="30"/>
      <c r="LKX35" s="31"/>
      <c r="LKY35" s="4"/>
      <c r="LKZ35" s="30"/>
      <c r="LLA35" s="30"/>
      <c r="LLB35" s="30"/>
      <c r="LLC35" s="30"/>
      <c r="LLD35" s="30"/>
      <c r="LLE35" s="31"/>
      <c r="LLF35" s="4"/>
      <c r="LLG35" s="30"/>
      <c r="LLH35" s="30"/>
      <c r="LLI35" s="4"/>
      <c r="LLJ35" s="30"/>
      <c r="LLK35" s="30"/>
      <c r="LLL35" s="30"/>
      <c r="LLM35" s="30"/>
      <c r="LLN35" s="30"/>
      <c r="LLO35" s="31"/>
      <c r="LLP35" s="4"/>
      <c r="LLQ35" s="30"/>
      <c r="LLR35" s="30"/>
      <c r="LLS35" s="30"/>
      <c r="LLT35" s="30"/>
      <c r="LLU35" s="30"/>
      <c r="LLV35" s="31"/>
      <c r="LLW35" s="4"/>
      <c r="LLX35" s="30"/>
      <c r="LLY35" s="30"/>
      <c r="LLZ35" s="4"/>
      <c r="LMA35" s="30"/>
      <c r="LMB35" s="30"/>
      <c r="LMC35" s="30"/>
      <c r="LMD35" s="30"/>
      <c r="LME35" s="30"/>
      <c r="LMF35" s="31"/>
      <c r="LMG35" s="4"/>
      <c r="LMH35" s="30"/>
      <c r="LMI35" s="30"/>
      <c r="LMJ35" s="30"/>
      <c r="LMK35" s="30"/>
      <c r="LML35" s="30"/>
      <c r="LMM35" s="31"/>
      <c r="LMN35" s="4"/>
      <c r="LMO35" s="30"/>
      <c r="LMP35" s="30"/>
      <c r="LMQ35" s="4"/>
      <c r="LMR35" s="30"/>
      <c r="LMS35" s="30"/>
      <c r="LMT35" s="30"/>
      <c r="LMU35" s="30"/>
      <c r="LMV35" s="30"/>
      <c r="LMW35" s="31"/>
      <c r="LMX35" s="4"/>
      <c r="LMY35" s="30"/>
      <c r="LMZ35" s="30"/>
      <c r="LNA35" s="30"/>
      <c r="LNB35" s="30"/>
      <c r="LNC35" s="30"/>
      <c r="LND35" s="31"/>
      <c r="LNE35" s="4"/>
      <c r="LNF35" s="30"/>
      <c r="LNG35" s="30"/>
      <c r="LNH35" s="4"/>
      <c r="LNI35" s="30"/>
      <c r="LNJ35" s="30"/>
      <c r="LNK35" s="30"/>
      <c r="LNL35" s="30"/>
      <c r="LNM35" s="30"/>
      <c r="LNN35" s="31"/>
      <c r="LNO35" s="4"/>
      <c r="LNP35" s="30"/>
      <c r="LNQ35" s="30"/>
      <c r="LNR35" s="30"/>
      <c r="LNS35" s="30"/>
      <c r="LNT35" s="30"/>
      <c r="LNU35" s="31"/>
      <c r="LNV35" s="4"/>
      <c r="LNW35" s="30"/>
      <c r="LNX35" s="30"/>
      <c r="LNY35" s="4"/>
      <c r="LNZ35" s="30"/>
      <c r="LOA35" s="30"/>
      <c r="LOB35" s="30"/>
      <c r="LOC35" s="30"/>
      <c r="LOD35" s="30"/>
      <c r="LOE35" s="31"/>
      <c r="LOF35" s="4"/>
      <c r="LOG35" s="30"/>
      <c r="LOH35" s="30"/>
      <c r="LOI35" s="30"/>
      <c r="LOJ35" s="30"/>
      <c r="LOK35" s="30"/>
      <c r="LOL35" s="31"/>
      <c r="LOM35" s="4"/>
      <c r="LON35" s="30"/>
      <c r="LOO35" s="30"/>
      <c r="LOP35" s="4"/>
      <c r="LOQ35" s="30"/>
      <c r="LOR35" s="30"/>
      <c r="LOS35" s="30"/>
      <c r="LOT35" s="30"/>
      <c r="LOU35" s="30"/>
      <c r="LOV35" s="31"/>
      <c r="LOW35" s="4"/>
      <c r="LOX35" s="30"/>
      <c r="LOY35" s="30"/>
      <c r="LOZ35" s="30"/>
      <c r="LPA35" s="30"/>
      <c r="LPB35" s="30"/>
      <c r="LPC35" s="31"/>
      <c r="LPD35" s="4"/>
      <c r="LPE35" s="30"/>
      <c r="LPF35" s="30"/>
      <c r="LPG35" s="4"/>
      <c r="LPH35" s="30"/>
      <c r="LPI35" s="30"/>
      <c r="LPJ35" s="30"/>
      <c r="LPK35" s="30"/>
      <c r="LPL35" s="30"/>
      <c r="LPM35" s="31"/>
      <c r="LPN35" s="4"/>
      <c r="LPO35" s="30"/>
      <c r="LPP35" s="30"/>
      <c r="LPQ35" s="30"/>
      <c r="LPR35" s="30"/>
      <c r="LPS35" s="30"/>
      <c r="LPT35" s="31"/>
      <c r="LPU35" s="4"/>
      <c r="LPV35" s="30"/>
      <c r="LPW35" s="30"/>
      <c r="LPX35" s="4"/>
      <c r="LPY35" s="30"/>
      <c r="LPZ35" s="30"/>
      <c r="LQA35" s="30"/>
      <c r="LQB35" s="30"/>
      <c r="LQC35" s="30"/>
      <c r="LQD35" s="31"/>
      <c r="LQE35" s="4"/>
      <c r="LQF35" s="30"/>
      <c r="LQG35" s="30"/>
      <c r="LQH35" s="30"/>
      <c r="LQI35" s="30"/>
      <c r="LQJ35" s="30"/>
      <c r="LQK35" s="31"/>
      <c r="LQL35" s="4"/>
      <c r="LQM35" s="30"/>
      <c r="LQN35" s="30"/>
      <c r="LQO35" s="4"/>
      <c r="LQP35" s="30"/>
      <c r="LQQ35" s="30"/>
      <c r="LQR35" s="30"/>
      <c r="LQS35" s="30"/>
      <c r="LQT35" s="30"/>
      <c r="LQU35" s="31"/>
      <c r="LQV35" s="4"/>
      <c r="LQW35" s="30"/>
      <c r="LQX35" s="30"/>
      <c r="LQY35" s="30"/>
      <c r="LQZ35" s="30"/>
      <c r="LRA35" s="30"/>
      <c r="LRB35" s="31"/>
      <c r="LRC35" s="4"/>
      <c r="LRD35" s="30"/>
      <c r="LRE35" s="30"/>
      <c r="LRF35" s="4"/>
      <c r="LRG35" s="30"/>
      <c r="LRH35" s="30"/>
      <c r="LRI35" s="30"/>
      <c r="LRJ35" s="30"/>
      <c r="LRK35" s="30"/>
      <c r="LRL35" s="31"/>
      <c r="LRM35" s="4"/>
      <c r="LRN35" s="30"/>
      <c r="LRO35" s="30"/>
      <c r="LRP35" s="30"/>
      <c r="LRQ35" s="30"/>
      <c r="LRR35" s="30"/>
      <c r="LRS35" s="31"/>
      <c r="LRT35" s="4"/>
      <c r="LRU35" s="30"/>
      <c r="LRV35" s="30"/>
      <c r="LRW35" s="4"/>
      <c r="LRX35" s="30"/>
      <c r="LRY35" s="30"/>
      <c r="LRZ35" s="30"/>
      <c r="LSA35" s="30"/>
      <c r="LSB35" s="30"/>
      <c r="LSC35" s="31"/>
      <c r="LSD35" s="4"/>
      <c r="LSE35" s="30"/>
      <c r="LSF35" s="30"/>
      <c r="LSG35" s="30"/>
      <c r="LSH35" s="30"/>
      <c r="LSI35" s="30"/>
      <c r="LSJ35" s="31"/>
      <c r="LSK35" s="4"/>
      <c r="LSL35" s="30"/>
      <c r="LSM35" s="30"/>
      <c r="LSN35" s="4"/>
      <c r="LSO35" s="30"/>
      <c r="LSP35" s="30"/>
      <c r="LSQ35" s="30"/>
      <c r="LSR35" s="30"/>
      <c r="LSS35" s="30"/>
      <c r="LST35" s="31"/>
      <c r="LSU35" s="4"/>
      <c r="LSV35" s="30"/>
      <c r="LSW35" s="30"/>
      <c r="LSX35" s="30"/>
      <c r="LSY35" s="30"/>
      <c r="LSZ35" s="30"/>
      <c r="LTA35" s="31"/>
      <c r="LTB35" s="4"/>
      <c r="LTC35" s="30"/>
      <c r="LTD35" s="30"/>
      <c r="LTE35" s="4"/>
      <c r="LTF35" s="30"/>
      <c r="LTG35" s="30"/>
      <c r="LTH35" s="30"/>
      <c r="LTI35" s="30"/>
      <c r="LTJ35" s="30"/>
      <c r="LTK35" s="31"/>
      <c r="LTL35" s="4"/>
      <c r="LTM35" s="30"/>
      <c r="LTN35" s="30"/>
      <c r="LTO35" s="30"/>
      <c r="LTP35" s="30"/>
      <c r="LTQ35" s="30"/>
      <c r="LTR35" s="31"/>
      <c r="LTS35" s="4"/>
      <c r="LTT35" s="30"/>
      <c r="LTU35" s="30"/>
      <c r="LTV35" s="4"/>
      <c r="LTW35" s="30"/>
      <c r="LTX35" s="30"/>
      <c r="LTY35" s="30"/>
      <c r="LTZ35" s="30"/>
      <c r="LUA35" s="30"/>
      <c r="LUB35" s="31"/>
      <c r="LUC35" s="4"/>
      <c r="LUD35" s="30"/>
      <c r="LUE35" s="30"/>
      <c r="LUF35" s="30"/>
      <c r="LUG35" s="30"/>
      <c r="LUH35" s="30"/>
      <c r="LUI35" s="31"/>
      <c r="LUJ35" s="4"/>
      <c r="LUK35" s="30"/>
      <c r="LUL35" s="30"/>
      <c r="LUM35" s="4"/>
      <c r="LUN35" s="30"/>
      <c r="LUO35" s="30"/>
      <c r="LUP35" s="30"/>
      <c r="LUQ35" s="30"/>
      <c r="LUR35" s="30"/>
      <c r="LUS35" s="31"/>
      <c r="LUT35" s="4"/>
      <c r="LUU35" s="30"/>
      <c r="LUV35" s="30"/>
      <c r="LUW35" s="30"/>
      <c r="LUX35" s="30"/>
      <c r="LUY35" s="30"/>
      <c r="LUZ35" s="31"/>
      <c r="LVA35" s="4"/>
      <c r="LVB35" s="30"/>
      <c r="LVC35" s="30"/>
      <c r="LVD35" s="4"/>
      <c r="LVE35" s="30"/>
      <c r="LVF35" s="30"/>
      <c r="LVG35" s="30"/>
      <c r="LVH35" s="30"/>
      <c r="LVI35" s="30"/>
      <c r="LVJ35" s="31"/>
      <c r="LVK35" s="4"/>
      <c r="LVL35" s="30"/>
      <c r="LVM35" s="30"/>
      <c r="LVN35" s="30"/>
      <c r="LVO35" s="30"/>
      <c r="LVP35" s="30"/>
      <c r="LVQ35" s="31"/>
      <c r="LVR35" s="4"/>
      <c r="LVS35" s="30"/>
      <c r="LVT35" s="30"/>
      <c r="LVU35" s="4"/>
      <c r="LVV35" s="30"/>
      <c r="LVW35" s="30"/>
      <c r="LVX35" s="30"/>
      <c r="LVY35" s="30"/>
      <c r="LVZ35" s="30"/>
      <c r="LWA35" s="31"/>
      <c r="LWB35" s="4"/>
      <c r="LWC35" s="30"/>
      <c r="LWD35" s="30"/>
      <c r="LWE35" s="30"/>
      <c r="LWF35" s="30"/>
      <c r="LWG35" s="30"/>
      <c r="LWH35" s="31"/>
      <c r="LWI35" s="4"/>
      <c r="LWJ35" s="30"/>
      <c r="LWK35" s="30"/>
      <c r="LWL35" s="4"/>
      <c r="LWM35" s="30"/>
      <c r="LWN35" s="30"/>
      <c r="LWO35" s="30"/>
      <c r="LWP35" s="30"/>
      <c r="LWQ35" s="30"/>
      <c r="LWR35" s="31"/>
      <c r="LWS35" s="4"/>
      <c r="LWT35" s="30"/>
      <c r="LWU35" s="30"/>
      <c r="LWV35" s="30"/>
      <c r="LWW35" s="30"/>
      <c r="LWX35" s="30"/>
      <c r="LWY35" s="31"/>
      <c r="LWZ35" s="4"/>
      <c r="LXA35" s="30"/>
      <c r="LXB35" s="30"/>
      <c r="LXC35" s="4"/>
      <c r="LXD35" s="30"/>
      <c r="LXE35" s="30"/>
      <c r="LXF35" s="30"/>
      <c r="LXG35" s="30"/>
      <c r="LXH35" s="30"/>
      <c r="LXI35" s="31"/>
      <c r="LXJ35" s="4"/>
      <c r="LXK35" s="30"/>
      <c r="LXL35" s="30"/>
      <c r="LXM35" s="30"/>
      <c r="LXN35" s="30"/>
      <c r="LXO35" s="30"/>
      <c r="LXP35" s="31"/>
      <c r="LXQ35" s="4"/>
      <c r="LXR35" s="30"/>
      <c r="LXS35" s="30"/>
      <c r="LXT35" s="4"/>
      <c r="LXU35" s="30"/>
      <c r="LXV35" s="30"/>
      <c r="LXW35" s="30"/>
      <c r="LXX35" s="30"/>
      <c r="LXY35" s="30"/>
      <c r="LXZ35" s="31"/>
      <c r="LYA35" s="4"/>
      <c r="LYB35" s="30"/>
      <c r="LYC35" s="30"/>
      <c r="LYD35" s="30"/>
      <c r="LYE35" s="30"/>
      <c r="LYF35" s="30"/>
      <c r="LYG35" s="31"/>
      <c r="LYH35" s="4"/>
      <c r="LYI35" s="30"/>
      <c r="LYJ35" s="30"/>
      <c r="LYK35" s="4"/>
      <c r="LYL35" s="30"/>
      <c r="LYM35" s="30"/>
      <c r="LYN35" s="30"/>
      <c r="LYO35" s="30"/>
      <c r="LYP35" s="30"/>
      <c r="LYQ35" s="31"/>
      <c r="LYR35" s="4"/>
      <c r="LYS35" s="30"/>
      <c r="LYT35" s="30"/>
      <c r="LYU35" s="30"/>
      <c r="LYV35" s="30"/>
      <c r="LYW35" s="30"/>
      <c r="LYX35" s="31"/>
      <c r="LYY35" s="4"/>
      <c r="LYZ35" s="30"/>
      <c r="LZA35" s="30"/>
      <c r="LZB35" s="4"/>
      <c r="LZC35" s="30"/>
      <c r="LZD35" s="30"/>
      <c r="LZE35" s="30"/>
      <c r="LZF35" s="30"/>
      <c r="LZG35" s="30"/>
      <c r="LZH35" s="31"/>
      <c r="LZI35" s="4"/>
      <c r="LZJ35" s="30"/>
      <c r="LZK35" s="30"/>
      <c r="LZL35" s="30"/>
      <c r="LZM35" s="30"/>
      <c r="LZN35" s="30"/>
      <c r="LZO35" s="31"/>
      <c r="LZP35" s="4"/>
      <c r="LZQ35" s="30"/>
      <c r="LZR35" s="30"/>
      <c r="LZS35" s="4"/>
      <c r="LZT35" s="30"/>
      <c r="LZU35" s="30"/>
      <c r="LZV35" s="30"/>
      <c r="LZW35" s="30"/>
      <c r="LZX35" s="30"/>
      <c r="LZY35" s="31"/>
      <c r="LZZ35" s="4"/>
      <c r="MAA35" s="30"/>
      <c r="MAB35" s="30"/>
      <c r="MAC35" s="30"/>
      <c r="MAD35" s="30"/>
      <c r="MAE35" s="30"/>
      <c r="MAF35" s="31"/>
      <c r="MAG35" s="4"/>
      <c r="MAH35" s="30"/>
      <c r="MAI35" s="30"/>
      <c r="MAJ35" s="4"/>
      <c r="MAK35" s="30"/>
      <c r="MAL35" s="30"/>
      <c r="MAM35" s="30"/>
      <c r="MAN35" s="30"/>
      <c r="MAO35" s="30"/>
      <c r="MAP35" s="31"/>
      <c r="MAQ35" s="4"/>
      <c r="MAR35" s="30"/>
      <c r="MAS35" s="30"/>
      <c r="MAT35" s="30"/>
      <c r="MAU35" s="30"/>
      <c r="MAV35" s="30"/>
      <c r="MAW35" s="31"/>
      <c r="MAX35" s="4"/>
      <c r="MAY35" s="30"/>
      <c r="MAZ35" s="30"/>
      <c r="MBA35" s="4"/>
      <c r="MBB35" s="30"/>
      <c r="MBC35" s="30"/>
      <c r="MBD35" s="30"/>
      <c r="MBE35" s="30"/>
      <c r="MBF35" s="30"/>
      <c r="MBG35" s="31"/>
      <c r="MBH35" s="4"/>
      <c r="MBI35" s="30"/>
      <c r="MBJ35" s="30"/>
      <c r="MBK35" s="30"/>
      <c r="MBL35" s="30"/>
      <c r="MBM35" s="30"/>
      <c r="MBN35" s="31"/>
      <c r="MBO35" s="4"/>
      <c r="MBP35" s="30"/>
      <c r="MBQ35" s="30"/>
      <c r="MBR35" s="4"/>
      <c r="MBS35" s="30"/>
      <c r="MBT35" s="30"/>
      <c r="MBU35" s="30"/>
      <c r="MBV35" s="30"/>
      <c r="MBW35" s="30"/>
      <c r="MBX35" s="31"/>
      <c r="MBY35" s="4"/>
      <c r="MBZ35" s="30"/>
      <c r="MCA35" s="30"/>
      <c r="MCB35" s="30"/>
      <c r="MCC35" s="30"/>
      <c r="MCD35" s="30"/>
      <c r="MCE35" s="31"/>
      <c r="MCF35" s="4"/>
      <c r="MCG35" s="30"/>
      <c r="MCH35" s="30"/>
      <c r="MCI35" s="4"/>
      <c r="MCJ35" s="30"/>
      <c r="MCK35" s="30"/>
      <c r="MCL35" s="30"/>
      <c r="MCM35" s="30"/>
      <c r="MCN35" s="30"/>
      <c r="MCO35" s="31"/>
      <c r="MCP35" s="4"/>
      <c r="MCQ35" s="30"/>
      <c r="MCR35" s="30"/>
      <c r="MCS35" s="30"/>
      <c r="MCT35" s="30"/>
      <c r="MCU35" s="30"/>
      <c r="MCV35" s="31"/>
      <c r="MCW35" s="4"/>
      <c r="MCX35" s="30"/>
      <c r="MCY35" s="30"/>
      <c r="MCZ35" s="4"/>
      <c r="MDA35" s="30"/>
      <c r="MDB35" s="30"/>
      <c r="MDC35" s="30"/>
      <c r="MDD35" s="30"/>
      <c r="MDE35" s="30"/>
      <c r="MDF35" s="31"/>
      <c r="MDG35" s="4"/>
      <c r="MDH35" s="30"/>
      <c r="MDI35" s="30"/>
      <c r="MDJ35" s="30"/>
      <c r="MDK35" s="30"/>
      <c r="MDL35" s="30"/>
      <c r="MDM35" s="31"/>
      <c r="MDN35" s="4"/>
      <c r="MDO35" s="30"/>
      <c r="MDP35" s="30"/>
      <c r="MDQ35" s="4"/>
      <c r="MDR35" s="30"/>
      <c r="MDS35" s="30"/>
      <c r="MDT35" s="30"/>
      <c r="MDU35" s="30"/>
      <c r="MDV35" s="30"/>
      <c r="MDW35" s="31"/>
      <c r="MDX35" s="4"/>
      <c r="MDY35" s="30"/>
      <c r="MDZ35" s="30"/>
      <c r="MEA35" s="30"/>
      <c r="MEB35" s="30"/>
      <c r="MEC35" s="30"/>
      <c r="MED35" s="31"/>
      <c r="MEE35" s="4"/>
      <c r="MEF35" s="30"/>
      <c r="MEG35" s="30"/>
      <c r="MEH35" s="4"/>
      <c r="MEI35" s="30"/>
      <c r="MEJ35" s="30"/>
      <c r="MEK35" s="30"/>
      <c r="MEL35" s="30"/>
      <c r="MEM35" s="30"/>
      <c r="MEN35" s="31"/>
      <c r="MEO35" s="4"/>
      <c r="MEP35" s="30"/>
      <c r="MEQ35" s="30"/>
      <c r="MER35" s="30"/>
      <c r="MES35" s="30"/>
      <c r="MET35" s="30"/>
      <c r="MEU35" s="31"/>
      <c r="MEV35" s="4"/>
      <c r="MEW35" s="30"/>
      <c r="MEX35" s="30"/>
      <c r="MEY35" s="4"/>
      <c r="MEZ35" s="30"/>
      <c r="MFA35" s="30"/>
      <c r="MFB35" s="30"/>
      <c r="MFC35" s="30"/>
      <c r="MFD35" s="30"/>
      <c r="MFE35" s="31"/>
      <c r="MFF35" s="4"/>
      <c r="MFG35" s="30"/>
      <c r="MFH35" s="30"/>
      <c r="MFI35" s="30"/>
      <c r="MFJ35" s="30"/>
      <c r="MFK35" s="30"/>
      <c r="MFL35" s="31"/>
      <c r="MFM35" s="4"/>
      <c r="MFN35" s="30"/>
      <c r="MFO35" s="30"/>
      <c r="MFP35" s="4"/>
      <c r="MFQ35" s="30"/>
      <c r="MFR35" s="30"/>
      <c r="MFS35" s="30"/>
      <c r="MFT35" s="30"/>
      <c r="MFU35" s="30"/>
      <c r="MFV35" s="31"/>
      <c r="MFW35" s="4"/>
      <c r="MFX35" s="30"/>
      <c r="MFY35" s="30"/>
      <c r="MFZ35" s="30"/>
      <c r="MGA35" s="30"/>
      <c r="MGB35" s="30"/>
      <c r="MGC35" s="31"/>
      <c r="MGD35" s="4"/>
      <c r="MGE35" s="30"/>
      <c r="MGF35" s="30"/>
      <c r="MGG35" s="4"/>
      <c r="MGH35" s="30"/>
      <c r="MGI35" s="30"/>
      <c r="MGJ35" s="30"/>
      <c r="MGK35" s="30"/>
      <c r="MGL35" s="30"/>
      <c r="MGM35" s="31"/>
      <c r="MGN35" s="4"/>
      <c r="MGO35" s="30"/>
      <c r="MGP35" s="30"/>
      <c r="MGQ35" s="30"/>
      <c r="MGR35" s="30"/>
      <c r="MGS35" s="30"/>
      <c r="MGT35" s="31"/>
      <c r="MGU35" s="4"/>
      <c r="MGV35" s="30"/>
      <c r="MGW35" s="30"/>
      <c r="MGX35" s="4"/>
      <c r="MGY35" s="30"/>
      <c r="MGZ35" s="30"/>
      <c r="MHA35" s="30"/>
      <c r="MHB35" s="30"/>
      <c r="MHC35" s="30"/>
      <c r="MHD35" s="31"/>
      <c r="MHE35" s="4"/>
      <c r="MHF35" s="30"/>
      <c r="MHG35" s="30"/>
      <c r="MHH35" s="30"/>
      <c r="MHI35" s="30"/>
      <c r="MHJ35" s="30"/>
      <c r="MHK35" s="31"/>
      <c r="MHL35" s="4"/>
      <c r="MHM35" s="30"/>
      <c r="MHN35" s="30"/>
      <c r="MHO35" s="4"/>
      <c r="MHP35" s="30"/>
      <c r="MHQ35" s="30"/>
      <c r="MHR35" s="30"/>
      <c r="MHS35" s="30"/>
      <c r="MHT35" s="30"/>
      <c r="MHU35" s="31"/>
      <c r="MHV35" s="4"/>
      <c r="MHW35" s="30"/>
      <c r="MHX35" s="30"/>
      <c r="MHY35" s="30"/>
      <c r="MHZ35" s="30"/>
      <c r="MIA35" s="30"/>
      <c r="MIB35" s="31"/>
      <c r="MIC35" s="4"/>
      <c r="MID35" s="30"/>
      <c r="MIE35" s="30"/>
      <c r="MIF35" s="4"/>
      <c r="MIG35" s="30"/>
      <c r="MIH35" s="30"/>
      <c r="MII35" s="30"/>
      <c r="MIJ35" s="30"/>
      <c r="MIK35" s="30"/>
      <c r="MIL35" s="31"/>
      <c r="MIM35" s="4"/>
      <c r="MIN35" s="30"/>
      <c r="MIO35" s="30"/>
      <c r="MIP35" s="30"/>
      <c r="MIQ35" s="30"/>
      <c r="MIR35" s="30"/>
      <c r="MIS35" s="31"/>
      <c r="MIT35" s="4"/>
      <c r="MIU35" s="30"/>
      <c r="MIV35" s="30"/>
      <c r="MIW35" s="4"/>
      <c r="MIX35" s="30"/>
      <c r="MIY35" s="30"/>
      <c r="MIZ35" s="30"/>
      <c r="MJA35" s="30"/>
      <c r="MJB35" s="30"/>
      <c r="MJC35" s="31"/>
      <c r="MJD35" s="4"/>
      <c r="MJE35" s="30"/>
      <c r="MJF35" s="30"/>
      <c r="MJG35" s="30"/>
      <c r="MJH35" s="30"/>
      <c r="MJI35" s="30"/>
      <c r="MJJ35" s="31"/>
      <c r="MJK35" s="4"/>
      <c r="MJL35" s="30"/>
      <c r="MJM35" s="30"/>
      <c r="MJN35" s="4"/>
      <c r="MJO35" s="30"/>
      <c r="MJP35" s="30"/>
      <c r="MJQ35" s="30"/>
      <c r="MJR35" s="30"/>
      <c r="MJS35" s="30"/>
      <c r="MJT35" s="31"/>
      <c r="MJU35" s="4"/>
      <c r="MJV35" s="30"/>
      <c r="MJW35" s="30"/>
      <c r="MJX35" s="30"/>
      <c r="MJY35" s="30"/>
      <c r="MJZ35" s="30"/>
      <c r="MKA35" s="31"/>
      <c r="MKB35" s="4"/>
      <c r="MKC35" s="30"/>
      <c r="MKD35" s="30"/>
      <c r="MKE35" s="4"/>
      <c r="MKF35" s="30"/>
      <c r="MKG35" s="30"/>
      <c r="MKH35" s="30"/>
      <c r="MKI35" s="30"/>
      <c r="MKJ35" s="30"/>
      <c r="MKK35" s="31"/>
      <c r="MKL35" s="4"/>
      <c r="MKM35" s="30"/>
      <c r="MKN35" s="30"/>
      <c r="MKO35" s="30"/>
      <c r="MKP35" s="30"/>
      <c r="MKQ35" s="30"/>
      <c r="MKR35" s="31"/>
      <c r="MKS35" s="4"/>
      <c r="MKT35" s="30"/>
      <c r="MKU35" s="30"/>
      <c r="MKV35" s="4"/>
      <c r="MKW35" s="30"/>
      <c r="MKX35" s="30"/>
      <c r="MKY35" s="30"/>
      <c r="MKZ35" s="30"/>
      <c r="MLA35" s="30"/>
      <c r="MLB35" s="31"/>
      <c r="MLC35" s="4"/>
      <c r="MLD35" s="30"/>
      <c r="MLE35" s="30"/>
      <c r="MLF35" s="30"/>
      <c r="MLG35" s="30"/>
      <c r="MLH35" s="30"/>
      <c r="MLI35" s="31"/>
      <c r="MLJ35" s="4"/>
      <c r="MLK35" s="30"/>
      <c r="MLL35" s="30"/>
      <c r="MLM35" s="4"/>
      <c r="MLN35" s="30"/>
      <c r="MLO35" s="30"/>
      <c r="MLP35" s="30"/>
      <c r="MLQ35" s="30"/>
      <c r="MLR35" s="30"/>
      <c r="MLS35" s="31"/>
      <c r="MLT35" s="4"/>
      <c r="MLU35" s="30"/>
      <c r="MLV35" s="30"/>
      <c r="MLW35" s="30"/>
      <c r="MLX35" s="30"/>
      <c r="MLY35" s="30"/>
      <c r="MLZ35" s="31"/>
      <c r="MMA35" s="4"/>
      <c r="MMB35" s="30"/>
      <c r="MMC35" s="30"/>
      <c r="MMD35" s="4"/>
      <c r="MME35" s="30"/>
      <c r="MMF35" s="30"/>
      <c r="MMG35" s="30"/>
      <c r="MMH35" s="30"/>
      <c r="MMI35" s="30"/>
      <c r="MMJ35" s="31"/>
      <c r="MMK35" s="4"/>
      <c r="MML35" s="30"/>
      <c r="MMM35" s="30"/>
      <c r="MMN35" s="30"/>
      <c r="MMO35" s="30"/>
      <c r="MMP35" s="30"/>
      <c r="MMQ35" s="31"/>
      <c r="MMR35" s="4"/>
      <c r="MMS35" s="30"/>
      <c r="MMT35" s="30"/>
      <c r="MMU35" s="4"/>
      <c r="MMV35" s="30"/>
      <c r="MMW35" s="30"/>
      <c r="MMX35" s="30"/>
      <c r="MMY35" s="30"/>
      <c r="MMZ35" s="30"/>
      <c r="MNA35" s="31"/>
      <c r="MNB35" s="4"/>
      <c r="MNC35" s="30"/>
      <c r="MND35" s="30"/>
      <c r="MNE35" s="30"/>
      <c r="MNF35" s="30"/>
      <c r="MNG35" s="30"/>
      <c r="MNH35" s="31"/>
      <c r="MNI35" s="4"/>
      <c r="MNJ35" s="30"/>
      <c r="MNK35" s="30"/>
      <c r="MNL35" s="4"/>
      <c r="MNM35" s="30"/>
      <c r="MNN35" s="30"/>
      <c r="MNO35" s="30"/>
      <c r="MNP35" s="30"/>
      <c r="MNQ35" s="30"/>
      <c r="MNR35" s="31"/>
      <c r="MNS35" s="4"/>
      <c r="MNT35" s="30"/>
      <c r="MNU35" s="30"/>
      <c r="MNV35" s="30"/>
      <c r="MNW35" s="30"/>
      <c r="MNX35" s="30"/>
      <c r="MNY35" s="31"/>
      <c r="MNZ35" s="4"/>
      <c r="MOA35" s="30"/>
      <c r="MOB35" s="30"/>
      <c r="MOC35" s="4"/>
      <c r="MOD35" s="30"/>
      <c r="MOE35" s="30"/>
      <c r="MOF35" s="30"/>
      <c r="MOG35" s="30"/>
      <c r="MOH35" s="30"/>
      <c r="MOI35" s="31"/>
      <c r="MOJ35" s="4"/>
      <c r="MOK35" s="30"/>
      <c r="MOL35" s="30"/>
      <c r="MOM35" s="30"/>
      <c r="MON35" s="30"/>
      <c r="MOO35" s="30"/>
      <c r="MOP35" s="31"/>
      <c r="MOQ35" s="4"/>
      <c r="MOR35" s="30"/>
      <c r="MOS35" s="30"/>
      <c r="MOT35" s="4"/>
      <c r="MOU35" s="30"/>
      <c r="MOV35" s="30"/>
      <c r="MOW35" s="30"/>
      <c r="MOX35" s="30"/>
      <c r="MOY35" s="30"/>
      <c r="MOZ35" s="31"/>
      <c r="MPA35" s="4"/>
      <c r="MPB35" s="30"/>
      <c r="MPC35" s="30"/>
      <c r="MPD35" s="30"/>
      <c r="MPE35" s="30"/>
      <c r="MPF35" s="30"/>
      <c r="MPG35" s="31"/>
      <c r="MPH35" s="4"/>
      <c r="MPI35" s="30"/>
      <c r="MPJ35" s="30"/>
      <c r="MPK35" s="4"/>
      <c r="MPL35" s="30"/>
      <c r="MPM35" s="30"/>
      <c r="MPN35" s="30"/>
      <c r="MPO35" s="30"/>
      <c r="MPP35" s="30"/>
      <c r="MPQ35" s="31"/>
      <c r="MPR35" s="4"/>
      <c r="MPS35" s="30"/>
      <c r="MPT35" s="30"/>
      <c r="MPU35" s="30"/>
      <c r="MPV35" s="30"/>
      <c r="MPW35" s="30"/>
      <c r="MPX35" s="31"/>
      <c r="MPY35" s="4"/>
      <c r="MPZ35" s="30"/>
      <c r="MQA35" s="30"/>
      <c r="MQB35" s="4"/>
      <c r="MQC35" s="30"/>
      <c r="MQD35" s="30"/>
      <c r="MQE35" s="30"/>
      <c r="MQF35" s="30"/>
      <c r="MQG35" s="30"/>
      <c r="MQH35" s="31"/>
      <c r="MQI35" s="4"/>
      <c r="MQJ35" s="30"/>
      <c r="MQK35" s="30"/>
      <c r="MQL35" s="30"/>
      <c r="MQM35" s="30"/>
      <c r="MQN35" s="30"/>
      <c r="MQO35" s="31"/>
      <c r="MQP35" s="4"/>
      <c r="MQQ35" s="30"/>
      <c r="MQR35" s="30"/>
      <c r="MQS35" s="4"/>
      <c r="MQT35" s="30"/>
      <c r="MQU35" s="30"/>
      <c r="MQV35" s="30"/>
      <c r="MQW35" s="30"/>
      <c r="MQX35" s="30"/>
      <c r="MQY35" s="31"/>
      <c r="MQZ35" s="4"/>
      <c r="MRA35" s="30"/>
      <c r="MRB35" s="30"/>
      <c r="MRC35" s="30"/>
      <c r="MRD35" s="30"/>
      <c r="MRE35" s="30"/>
      <c r="MRF35" s="31"/>
      <c r="MRG35" s="4"/>
      <c r="MRH35" s="30"/>
      <c r="MRI35" s="30"/>
      <c r="MRJ35" s="4"/>
      <c r="MRK35" s="30"/>
      <c r="MRL35" s="30"/>
      <c r="MRM35" s="30"/>
      <c r="MRN35" s="30"/>
      <c r="MRO35" s="30"/>
      <c r="MRP35" s="31"/>
      <c r="MRQ35" s="4"/>
      <c r="MRR35" s="30"/>
      <c r="MRS35" s="30"/>
      <c r="MRT35" s="30"/>
      <c r="MRU35" s="30"/>
      <c r="MRV35" s="30"/>
      <c r="MRW35" s="31"/>
      <c r="MRX35" s="4"/>
      <c r="MRY35" s="30"/>
      <c r="MRZ35" s="30"/>
      <c r="MSA35" s="4"/>
      <c r="MSB35" s="30"/>
      <c r="MSC35" s="30"/>
      <c r="MSD35" s="30"/>
      <c r="MSE35" s="30"/>
      <c r="MSF35" s="30"/>
      <c r="MSG35" s="31"/>
      <c r="MSH35" s="4"/>
      <c r="MSI35" s="30"/>
      <c r="MSJ35" s="30"/>
      <c r="MSK35" s="30"/>
      <c r="MSL35" s="30"/>
      <c r="MSM35" s="30"/>
      <c r="MSN35" s="31"/>
      <c r="MSO35" s="4"/>
      <c r="MSP35" s="30"/>
      <c r="MSQ35" s="30"/>
      <c r="MSR35" s="4"/>
      <c r="MSS35" s="30"/>
      <c r="MST35" s="30"/>
      <c r="MSU35" s="30"/>
      <c r="MSV35" s="30"/>
      <c r="MSW35" s="30"/>
      <c r="MSX35" s="31"/>
      <c r="MSY35" s="4"/>
      <c r="MSZ35" s="30"/>
      <c r="MTA35" s="30"/>
      <c r="MTB35" s="30"/>
      <c r="MTC35" s="30"/>
      <c r="MTD35" s="30"/>
      <c r="MTE35" s="31"/>
      <c r="MTF35" s="4"/>
      <c r="MTG35" s="30"/>
      <c r="MTH35" s="30"/>
      <c r="MTI35" s="4"/>
      <c r="MTJ35" s="30"/>
      <c r="MTK35" s="30"/>
      <c r="MTL35" s="30"/>
      <c r="MTM35" s="30"/>
      <c r="MTN35" s="30"/>
      <c r="MTO35" s="31"/>
      <c r="MTP35" s="4"/>
      <c r="MTQ35" s="30"/>
      <c r="MTR35" s="30"/>
      <c r="MTS35" s="30"/>
      <c r="MTT35" s="30"/>
      <c r="MTU35" s="30"/>
      <c r="MTV35" s="31"/>
      <c r="MTW35" s="4"/>
      <c r="MTX35" s="30"/>
      <c r="MTY35" s="30"/>
      <c r="MTZ35" s="4"/>
      <c r="MUA35" s="30"/>
      <c r="MUB35" s="30"/>
      <c r="MUC35" s="30"/>
      <c r="MUD35" s="30"/>
      <c r="MUE35" s="30"/>
      <c r="MUF35" s="31"/>
      <c r="MUG35" s="4"/>
      <c r="MUH35" s="30"/>
      <c r="MUI35" s="30"/>
      <c r="MUJ35" s="30"/>
      <c r="MUK35" s="30"/>
      <c r="MUL35" s="30"/>
      <c r="MUM35" s="31"/>
      <c r="MUN35" s="4"/>
      <c r="MUO35" s="30"/>
      <c r="MUP35" s="30"/>
      <c r="MUQ35" s="4"/>
      <c r="MUR35" s="30"/>
      <c r="MUS35" s="30"/>
      <c r="MUT35" s="30"/>
      <c r="MUU35" s="30"/>
      <c r="MUV35" s="30"/>
      <c r="MUW35" s="31"/>
      <c r="MUX35" s="4"/>
      <c r="MUY35" s="30"/>
      <c r="MUZ35" s="30"/>
      <c r="MVA35" s="30"/>
      <c r="MVB35" s="30"/>
      <c r="MVC35" s="30"/>
      <c r="MVD35" s="31"/>
      <c r="MVE35" s="4"/>
      <c r="MVF35" s="30"/>
      <c r="MVG35" s="30"/>
      <c r="MVH35" s="4"/>
      <c r="MVI35" s="30"/>
      <c r="MVJ35" s="30"/>
      <c r="MVK35" s="30"/>
      <c r="MVL35" s="30"/>
      <c r="MVM35" s="30"/>
      <c r="MVN35" s="31"/>
      <c r="MVO35" s="4"/>
      <c r="MVP35" s="30"/>
      <c r="MVQ35" s="30"/>
      <c r="MVR35" s="30"/>
      <c r="MVS35" s="30"/>
      <c r="MVT35" s="30"/>
      <c r="MVU35" s="31"/>
      <c r="MVV35" s="4"/>
      <c r="MVW35" s="30"/>
      <c r="MVX35" s="30"/>
      <c r="MVY35" s="4"/>
      <c r="MVZ35" s="30"/>
      <c r="MWA35" s="30"/>
      <c r="MWB35" s="30"/>
      <c r="MWC35" s="30"/>
      <c r="MWD35" s="30"/>
      <c r="MWE35" s="31"/>
      <c r="MWF35" s="4"/>
      <c r="MWG35" s="30"/>
      <c r="MWH35" s="30"/>
      <c r="MWI35" s="30"/>
      <c r="MWJ35" s="30"/>
      <c r="MWK35" s="30"/>
      <c r="MWL35" s="31"/>
      <c r="MWM35" s="4"/>
      <c r="MWN35" s="30"/>
      <c r="MWO35" s="30"/>
      <c r="MWP35" s="4"/>
      <c r="MWQ35" s="30"/>
      <c r="MWR35" s="30"/>
      <c r="MWS35" s="30"/>
      <c r="MWT35" s="30"/>
      <c r="MWU35" s="30"/>
      <c r="MWV35" s="31"/>
      <c r="MWW35" s="4"/>
      <c r="MWX35" s="30"/>
      <c r="MWY35" s="30"/>
      <c r="MWZ35" s="30"/>
      <c r="MXA35" s="30"/>
      <c r="MXB35" s="30"/>
      <c r="MXC35" s="31"/>
      <c r="MXD35" s="4"/>
      <c r="MXE35" s="30"/>
      <c r="MXF35" s="30"/>
      <c r="MXG35" s="4"/>
      <c r="MXH35" s="30"/>
      <c r="MXI35" s="30"/>
      <c r="MXJ35" s="30"/>
      <c r="MXK35" s="30"/>
      <c r="MXL35" s="30"/>
      <c r="MXM35" s="31"/>
      <c r="MXN35" s="4"/>
      <c r="MXO35" s="30"/>
      <c r="MXP35" s="30"/>
      <c r="MXQ35" s="30"/>
      <c r="MXR35" s="30"/>
      <c r="MXS35" s="30"/>
      <c r="MXT35" s="31"/>
      <c r="MXU35" s="4"/>
      <c r="MXV35" s="30"/>
      <c r="MXW35" s="30"/>
      <c r="MXX35" s="4"/>
      <c r="MXY35" s="30"/>
      <c r="MXZ35" s="30"/>
      <c r="MYA35" s="30"/>
      <c r="MYB35" s="30"/>
      <c r="MYC35" s="30"/>
      <c r="MYD35" s="31"/>
      <c r="MYE35" s="4"/>
      <c r="MYF35" s="30"/>
      <c r="MYG35" s="30"/>
      <c r="MYH35" s="30"/>
      <c r="MYI35" s="30"/>
      <c r="MYJ35" s="30"/>
      <c r="MYK35" s="31"/>
      <c r="MYL35" s="4"/>
      <c r="MYM35" s="30"/>
      <c r="MYN35" s="30"/>
      <c r="MYO35" s="4"/>
      <c r="MYP35" s="30"/>
      <c r="MYQ35" s="30"/>
      <c r="MYR35" s="30"/>
      <c r="MYS35" s="30"/>
      <c r="MYT35" s="30"/>
      <c r="MYU35" s="31"/>
      <c r="MYV35" s="4"/>
      <c r="MYW35" s="30"/>
      <c r="MYX35" s="30"/>
      <c r="MYY35" s="30"/>
      <c r="MYZ35" s="30"/>
      <c r="MZA35" s="30"/>
      <c r="MZB35" s="31"/>
      <c r="MZC35" s="4"/>
      <c r="MZD35" s="30"/>
      <c r="MZE35" s="30"/>
      <c r="MZF35" s="4"/>
      <c r="MZG35" s="30"/>
      <c r="MZH35" s="30"/>
      <c r="MZI35" s="30"/>
      <c r="MZJ35" s="30"/>
      <c r="MZK35" s="30"/>
      <c r="MZL35" s="31"/>
      <c r="MZM35" s="4"/>
      <c r="MZN35" s="30"/>
      <c r="MZO35" s="30"/>
      <c r="MZP35" s="30"/>
      <c r="MZQ35" s="30"/>
      <c r="MZR35" s="30"/>
      <c r="MZS35" s="31"/>
      <c r="MZT35" s="4"/>
      <c r="MZU35" s="30"/>
      <c r="MZV35" s="30"/>
      <c r="MZW35" s="4"/>
      <c r="MZX35" s="30"/>
      <c r="MZY35" s="30"/>
      <c r="MZZ35" s="30"/>
      <c r="NAA35" s="30"/>
      <c r="NAB35" s="30"/>
      <c r="NAC35" s="31"/>
      <c r="NAD35" s="4"/>
      <c r="NAE35" s="30"/>
      <c r="NAF35" s="30"/>
      <c r="NAG35" s="30"/>
      <c r="NAH35" s="30"/>
      <c r="NAI35" s="30"/>
      <c r="NAJ35" s="31"/>
      <c r="NAK35" s="4"/>
      <c r="NAL35" s="30"/>
      <c r="NAM35" s="30"/>
      <c r="NAN35" s="4"/>
      <c r="NAO35" s="30"/>
      <c r="NAP35" s="30"/>
      <c r="NAQ35" s="30"/>
      <c r="NAR35" s="30"/>
      <c r="NAS35" s="30"/>
      <c r="NAT35" s="31"/>
      <c r="NAU35" s="4"/>
      <c r="NAV35" s="30"/>
      <c r="NAW35" s="30"/>
      <c r="NAX35" s="30"/>
      <c r="NAY35" s="30"/>
      <c r="NAZ35" s="30"/>
      <c r="NBA35" s="31"/>
      <c r="NBB35" s="4"/>
      <c r="NBC35" s="30"/>
      <c r="NBD35" s="30"/>
      <c r="NBE35" s="4"/>
      <c r="NBF35" s="30"/>
      <c r="NBG35" s="30"/>
      <c r="NBH35" s="30"/>
      <c r="NBI35" s="30"/>
      <c r="NBJ35" s="30"/>
      <c r="NBK35" s="31"/>
      <c r="NBL35" s="4"/>
      <c r="NBM35" s="30"/>
      <c r="NBN35" s="30"/>
      <c r="NBO35" s="30"/>
      <c r="NBP35" s="30"/>
      <c r="NBQ35" s="30"/>
      <c r="NBR35" s="31"/>
      <c r="NBS35" s="4"/>
      <c r="NBT35" s="30"/>
      <c r="NBU35" s="30"/>
      <c r="NBV35" s="4"/>
      <c r="NBW35" s="30"/>
      <c r="NBX35" s="30"/>
      <c r="NBY35" s="30"/>
      <c r="NBZ35" s="30"/>
      <c r="NCA35" s="30"/>
      <c r="NCB35" s="31"/>
      <c r="NCC35" s="4"/>
      <c r="NCD35" s="30"/>
      <c r="NCE35" s="30"/>
      <c r="NCF35" s="30"/>
      <c r="NCG35" s="30"/>
      <c r="NCH35" s="30"/>
      <c r="NCI35" s="31"/>
      <c r="NCJ35" s="4"/>
      <c r="NCK35" s="30"/>
      <c r="NCL35" s="30"/>
      <c r="NCM35" s="4"/>
      <c r="NCN35" s="30"/>
      <c r="NCO35" s="30"/>
      <c r="NCP35" s="30"/>
      <c r="NCQ35" s="30"/>
      <c r="NCR35" s="30"/>
      <c r="NCS35" s="31"/>
      <c r="NCT35" s="4"/>
      <c r="NCU35" s="30"/>
      <c r="NCV35" s="30"/>
      <c r="NCW35" s="30"/>
      <c r="NCX35" s="30"/>
      <c r="NCY35" s="30"/>
      <c r="NCZ35" s="31"/>
      <c r="NDA35" s="4"/>
      <c r="NDB35" s="30"/>
      <c r="NDC35" s="30"/>
      <c r="NDD35" s="4"/>
      <c r="NDE35" s="30"/>
      <c r="NDF35" s="30"/>
      <c r="NDG35" s="30"/>
      <c r="NDH35" s="30"/>
      <c r="NDI35" s="30"/>
      <c r="NDJ35" s="31"/>
      <c r="NDK35" s="4"/>
      <c r="NDL35" s="30"/>
      <c r="NDM35" s="30"/>
      <c r="NDN35" s="30"/>
      <c r="NDO35" s="30"/>
      <c r="NDP35" s="30"/>
      <c r="NDQ35" s="31"/>
      <c r="NDR35" s="4"/>
      <c r="NDS35" s="30"/>
      <c r="NDT35" s="30"/>
      <c r="NDU35" s="4"/>
      <c r="NDV35" s="30"/>
      <c r="NDW35" s="30"/>
      <c r="NDX35" s="30"/>
      <c r="NDY35" s="30"/>
      <c r="NDZ35" s="30"/>
      <c r="NEA35" s="31"/>
      <c r="NEB35" s="4"/>
      <c r="NEC35" s="30"/>
      <c r="NED35" s="30"/>
      <c r="NEE35" s="30"/>
      <c r="NEF35" s="30"/>
      <c r="NEG35" s="30"/>
      <c r="NEH35" s="31"/>
      <c r="NEI35" s="4"/>
      <c r="NEJ35" s="30"/>
      <c r="NEK35" s="30"/>
      <c r="NEL35" s="4"/>
      <c r="NEM35" s="30"/>
      <c r="NEN35" s="30"/>
      <c r="NEO35" s="30"/>
      <c r="NEP35" s="30"/>
      <c r="NEQ35" s="30"/>
      <c r="NER35" s="31"/>
      <c r="NES35" s="4"/>
      <c r="NET35" s="30"/>
      <c r="NEU35" s="30"/>
      <c r="NEV35" s="30"/>
      <c r="NEW35" s="30"/>
      <c r="NEX35" s="30"/>
      <c r="NEY35" s="31"/>
      <c r="NEZ35" s="4"/>
      <c r="NFA35" s="30"/>
      <c r="NFB35" s="30"/>
      <c r="NFC35" s="4"/>
      <c r="NFD35" s="30"/>
      <c r="NFE35" s="30"/>
      <c r="NFF35" s="30"/>
      <c r="NFG35" s="30"/>
      <c r="NFH35" s="30"/>
      <c r="NFI35" s="31"/>
      <c r="NFJ35" s="4"/>
      <c r="NFK35" s="30"/>
      <c r="NFL35" s="30"/>
      <c r="NFM35" s="30"/>
      <c r="NFN35" s="30"/>
      <c r="NFO35" s="30"/>
      <c r="NFP35" s="31"/>
      <c r="NFQ35" s="4"/>
      <c r="NFR35" s="30"/>
      <c r="NFS35" s="30"/>
      <c r="NFT35" s="4"/>
      <c r="NFU35" s="30"/>
      <c r="NFV35" s="30"/>
      <c r="NFW35" s="30"/>
      <c r="NFX35" s="30"/>
      <c r="NFY35" s="30"/>
      <c r="NFZ35" s="31"/>
      <c r="NGA35" s="4"/>
      <c r="NGB35" s="30"/>
      <c r="NGC35" s="30"/>
      <c r="NGD35" s="30"/>
      <c r="NGE35" s="30"/>
      <c r="NGF35" s="30"/>
      <c r="NGG35" s="31"/>
      <c r="NGH35" s="4"/>
      <c r="NGI35" s="30"/>
      <c r="NGJ35" s="30"/>
      <c r="NGK35" s="4"/>
      <c r="NGL35" s="30"/>
      <c r="NGM35" s="30"/>
      <c r="NGN35" s="30"/>
      <c r="NGO35" s="30"/>
      <c r="NGP35" s="30"/>
      <c r="NGQ35" s="31"/>
      <c r="NGR35" s="4"/>
      <c r="NGS35" s="30"/>
      <c r="NGT35" s="30"/>
      <c r="NGU35" s="30"/>
      <c r="NGV35" s="30"/>
      <c r="NGW35" s="30"/>
      <c r="NGX35" s="31"/>
      <c r="NGY35" s="4"/>
      <c r="NGZ35" s="30"/>
      <c r="NHA35" s="30"/>
      <c r="NHB35" s="4"/>
      <c r="NHC35" s="30"/>
      <c r="NHD35" s="30"/>
      <c r="NHE35" s="30"/>
      <c r="NHF35" s="30"/>
      <c r="NHG35" s="30"/>
      <c r="NHH35" s="31"/>
      <c r="NHI35" s="4"/>
      <c r="NHJ35" s="30"/>
      <c r="NHK35" s="30"/>
      <c r="NHL35" s="30"/>
      <c r="NHM35" s="30"/>
      <c r="NHN35" s="30"/>
      <c r="NHO35" s="31"/>
      <c r="NHP35" s="4"/>
      <c r="NHQ35" s="30"/>
      <c r="NHR35" s="30"/>
      <c r="NHS35" s="4"/>
      <c r="NHT35" s="30"/>
      <c r="NHU35" s="30"/>
      <c r="NHV35" s="30"/>
      <c r="NHW35" s="30"/>
      <c r="NHX35" s="30"/>
      <c r="NHY35" s="31"/>
      <c r="NHZ35" s="4"/>
      <c r="NIA35" s="30"/>
      <c r="NIB35" s="30"/>
      <c r="NIC35" s="30"/>
      <c r="NID35" s="30"/>
      <c r="NIE35" s="30"/>
      <c r="NIF35" s="31"/>
      <c r="NIG35" s="4"/>
      <c r="NIH35" s="30"/>
      <c r="NII35" s="30"/>
      <c r="NIJ35" s="4"/>
      <c r="NIK35" s="30"/>
      <c r="NIL35" s="30"/>
      <c r="NIM35" s="30"/>
      <c r="NIN35" s="30"/>
      <c r="NIO35" s="30"/>
      <c r="NIP35" s="31"/>
      <c r="NIQ35" s="4"/>
      <c r="NIR35" s="30"/>
      <c r="NIS35" s="30"/>
      <c r="NIT35" s="30"/>
      <c r="NIU35" s="30"/>
      <c r="NIV35" s="30"/>
      <c r="NIW35" s="31"/>
      <c r="NIX35" s="4"/>
      <c r="NIY35" s="30"/>
      <c r="NIZ35" s="30"/>
      <c r="NJA35" s="4"/>
      <c r="NJB35" s="30"/>
      <c r="NJC35" s="30"/>
      <c r="NJD35" s="30"/>
      <c r="NJE35" s="30"/>
      <c r="NJF35" s="30"/>
      <c r="NJG35" s="31"/>
      <c r="NJH35" s="4"/>
      <c r="NJI35" s="30"/>
      <c r="NJJ35" s="30"/>
      <c r="NJK35" s="30"/>
      <c r="NJL35" s="30"/>
      <c r="NJM35" s="30"/>
      <c r="NJN35" s="31"/>
      <c r="NJO35" s="4"/>
      <c r="NJP35" s="30"/>
      <c r="NJQ35" s="30"/>
      <c r="NJR35" s="4"/>
      <c r="NJS35" s="30"/>
      <c r="NJT35" s="30"/>
      <c r="NJU35" s="30"/>
      <c r="NJV35" s="30"/>
      <c r="NJW35" s="30"/>
      <c r="NJX35" s="31"/>
      <c r="NJY35" s="4"/>
      <c r="NJZ35" s="30"/>
      <c r="NKA35" s="30"/>
      <c r="NKB35" s="30"/>
      <c r="NKC35" s="30"/>
      <c r="NKD35" s="30"/>
      <c r="NKE35" s="31"/>
      <c r="NKF35" s="4"/>
      <c r="NKG35" s="30"/>
      <c r="NKH35" s="30"/>
      <c r="NKI35" s="4"/>
      <c r="NKJ35" s="30"/>
      <c r="NKK35" s="30"/>
      <c r="NKL35" s="30"/>
      <c r="NKM35" s="30"/>
      <c r="NKN35" s="30"/>
      <c r="NKO35" s="31"/>
      <c r="NKP35" s="4"/>
      <c r="NKQ35" s="30"/>
      <c r="NKR35" s="30"/>
      <c r="NKS35" s="30"/>
      <c r="NKT35" s="30"/>
      <c r="NKU35" s="30"/>
      <c r="NKV35" s="31"/>
      <c r="NKW35" s="4"/>
      <c r="NKX35" s="30"/>
      <c r="NKY35" s="30"/>
      <c r="NKZ35" s="4"/>
      <c r="NLA35" s="30"/>
      <c r="NLB35" s="30"/>
      <c r="NLC35" s="30"/>
      <c r="NLD35" s="30"/>
      <c r="NLE35" s="30"/>
      <c r="NLF35" s="31"/>
      <c r="NLG35" s="4"/>
      <c r="NLH35" s="30"/>
      <c r="NLI35" s="30"/>
      <c r="NLJ35" s="30"/>
      <c r="NLK35" s="30"/>
      <c r="NLL35" s="30"/>
      <c r="NLM35" s="31"/>
      <c r="NLN35" s="4"/>
      <c r="NLO35" s="30"/>
      <c r="NLP35" s="30"/>
      <c r="NLQ35" s="4"/>
      <c r="NLR35" s="30"/>
      <c r="NLS35" s="30"/>
      <c r="NLT35" s="30"/>
      <c r="NLU35" s="30"/>
      <c r="NLV35" s="30"/>
      <c r="NLW35" s="31"/>
      <c r="NLX35" s="4"/>
      <c r="NLY35" s="30"/>
      <c r="NLZ35" s="30"/>
      <c r="NMA35" s="30"/>
      <c r="NMB35" s="30"/>
      <c r="NMC35" s="30"/>
      <c r="NMD35" s="31"/>
      <c r="NME35" s="4"/>
      <c r="NMF35" s="30"/>
      <c r="NMG35" s="30"/>
      <c r="NMH35" s="4"/>
      <c r="NMI35" s="30"/>
      <c r="NMJ35" s="30"/>
      <c r="NMK35" s="30"/>
      <c r="NML35" s="30"/>
      <c r="NMM35" s="30"/>
      <c r="NMN35" s="31"/>
      <c r="NMO35" s="4"/>
      <c r="NMP35" s="30"/>
      <c r="NMQ35" s="30"/>
      <c r="NMR35" s="30"/>
      <c r="NMS35" s="30"/>
      <c r="NMT35" s="30"/>
      <c r="NMU35" s="31"/>
      <c r="NMV35" s="4"/>
      <c r="NMW35" s="30"/>
      <c r="NMX35" s="30"/>
      <c r="NMY35" s="4"/>
      <c r="NMZ35" s="30"/>
      <c r="NNA35" s="30"/>
      <c r="NNB35" s="30"/>
      <c r="NNC35" s="30"/>
      <c r="NND35" s="30"/>
      <c r="NNE35" s="31"/>
      <c r="NNF35" s="4"/>
      <c r="NNG35" s="30"/>
      <c r="NNH35" s="30"/>
      <c r="NNI35" s="30"/>
      <c r="NNJ35" s="30"/>
      <c r="NNK35" s="30"/>
      <c r="NNL35" s="31"/>
      <c r="NNM35" s="4"/>
      <c r="NNN35" s="30"/>
      <c r="NNO35" s="30"/>
      <c r="NNP35" s="4"/>
      <c r="NNQ35" s="30"/>
      <c r="NNR35" s="30"/>
      <c r="NNS35" s="30"/>
      <c r="NNT35" s="30"/>
      <c r="NNU35" s="30"/>
      <c r="NNV35" s="31"/>
      <c r="NNW35" s="4"/>
      <c r="NNX35" s="30"/>
      <c r="NNY35" s="30"/>
      <c r="NNZ35" s="30"/>
      <c r="NOA35" s="30"/>
      <c r="NOB35" s="30"/>
      <c r="NOC35" s="31"/>
      <c r="NOD35" s="4"/>
      <c r="NOE35" s="30"/>
      <c r="NOF35" s="30"/>
      <c r="NOG35" s="4"/>
      <c r="NOH35" s="30"/>
      <c r="NOI35" s="30"/>
      <c r="NOJ35" s="30"/>
      <c r="NOK35" s="30"/>
      <c r="NOL35" s="30"/>
      <c r="NOM35" s="31"/>
      <c r="NON35" s="4"/>
      <c r="NOO35" s="30"/>
      <c r="NOP35" s="30"/>
      <c r="NOQ35" s="30"/>
      <c r="NOR35" s="30"/>
      <c r="NOS35" s="30"/>
      <c r="NOT35" s="31"/>
      <c r="NOU35" s="4"/>
      <c r="NOV35" s="30"/>
      <c r="NOW35" s="30"/>
      <c r="NOX35" s="4"/>
      <c r="NOY35" s="30"/>
      <c r="NOZ35" s="30"/>
      <c r="NPA35" s="30"/>
      <c r="NPB35" s="30"/>
      <c r="NPC35" s="30"/>
      <c r="NPD35" s="31"/>
      <c r="NPE35" s="4"/>
      <c r="NPF35" s="30"/>
      <c r="NPG35" s="30"/>
      <c r="NPH35" s="30"/>
      <c r="NPI35" s="30"/>
      <c r="NPJ35" s="30"/>
      <c r="NPK35" s="31"/>
      <c r="NPL35" s="4"/>
      <c r="NPM35" s="30"/>
      <c r="NPN35" s="30"/>
      <c r="NPO35" s="4"/>
      <c r="NPP35" s="30"/>
      <c r="NPQ35" s="30"/>
      <c r="NPR35" s="30"/>
      <c r="NPS35" s="30"/>
      <c r="NPT35" s="30"/>
      <c r="NPU35" s="31"/>
      <c r="NPV35" s="4"/>
      <c r="NPW35" s="30"/>
      <c r="NPX35" s="30"/>
      <c r="NPY35" s="30"/>
      <c r="NPZ35" s="30"/>
      <c r="NQA35" s="30"/>
      <c r="NQB35" s="31"/>
      <c r="NQC35" s="4"/>
      <c r="NQD35" s="30"/>
      <c r="NQE35" s="30"/>
      <c r="NQF35" s="4"/>
      <c r="NQG35" s="30"/>
      <c r="NQH35" s="30"/>
      <c r="NQI35" s="30"/>
      <c r="NQJ35" s="30"/>
      <c r="NQK35" s="30"/>
      <c r="NQL35" s="31"/>
      <c r="NQM35" s="4"/>
      <c r="NQN35" s="30"/>
      <c r="NQO35" s="30"/>
      <c r="NQP35" s="30"/>
      <c r="NQQ35" s="30"/>
      <c r="NQR35" s="30"/>
      <c r="NQS35" s="31"/>
      <c r="NQT35" s="4"/>
      <c r="NQU35" s="30"/>
      <c r="NQV35" s="30"/>
      <c r="NQW35" s="4"/>
      <c r="NQX35" s="30"/>
      <c r="NQY35" s="30"/>
      <c r="NQZ35" s="30"/>
      <c r="NRA35" s="30"/>
      <c r="NRB35" s="30"/>
      <c r="NRC35" s="31"/>
      <c r="NRD35" s="4"/>
      <c r="NRE35" s="30"/>
      <c r="NRF35" s="30"/>
      <c r="NRG35" s="30"/>
      <c r="NRH35" s="30"/>
      <c r="NRI35" s="30"/>
      <c r="NRJ35" s="31"/>
      <c r="NRK35" s="4"/>
      <c r="NRL35" s="30"/>
      <c r="NRM35" s="30"/>
      <c r="NRN35" s="4"/>
      <c r="NRO35" s="30"/>
      <c r="NRP35" s="30"/>
      <c r="NRQ35" s="30"/>
      <c r="NRR35" s="30"/>
      <c r="NRS35" s="30"/>
      <c r="NRT35" s="31"/>
      <c r="NRU35" s="4"/>
      <c r="NRV35" s="30"/>
      <c r="NRW35" s="30"/>
      <c r="NRX35" s="30"/>
      <c r="NRY35" s="30"/>
      <c r="NRZ35" s="30"/>
      <c r="NSA35" s="31"/>
      <c r="NSB35" s="4"/>
      <c r="NSC35" s="30"/>
      <c r="NSD35" s="30"/>
      <c r="NSE35" s="4"/>
      <c r="NSF35" s="30"/>
      <c r="NSG35" s="30"/>
      <c r="NSH35" s="30"/>
      <c r="NSI35" s="30"/>
      <c r="NSJ35" s="30"/>
      <c r="NSK35" s="31"/>
      <c r="NSL35" s="4"/>
      <c r="NSM35" s="30"/>
      <c r="NSN35" s="30"/>
      <c r="NSO35" s="30"/>
      <c r="NSP35" s="30"/>
      <c r="NSQ35" s="30"/>
      <c r="NSR35" s="31"/>
      <c r="NSS35" s="4"/>
      <c r="NST35" s="30"/>
      <c r="NSU35" s="30"/>
      <c r="NSV35" s="4"/>
      <c r="NSW35" s="30"/>
      <c r="NSX35" s="30"/>
      <c r="NSY35" s="30"/>
      <c r="NSZ35" s="30"/>
      <c r="NTA35" s="30"/>
      <c r="NTB35" s="31"/>
      <c r="NTC35" s="4"/>
      <c r="NTD35" s="30"/>
      <c r="NTE35" s="30"/>
      <c r="NTF35" s="30"/>
      <c r="NTG35" s="30"/>
      <c r="NTH35" s="30"/>
      <c r="NTI35" s="31"/>
      <c r="NTJ35" s="4"/>
      <c r="NTK35" s="30"/>
      <c r="NTL35" s="30"/>
      <c r="NTM35" s="4"/>
      <c r="NTN35" s="30"/>
      <c r="NTO35" s="30"/>
      <c r="NTP35" s="30"/>
      <c r="NTQ35" s="30"/>
      <c r="NTR35" s="30"/>
      <c r="NTS35" s="31"/>
      <c r="NTT35" s="4"/>
      <c r="NTU35" s="30"/>
      <c r="NTV35" s="30"/>
      <c r="NTW35" s="30"/>
      <c r="NTX35" s="30"/>
      <c r="NTY35" s="30"/>
      <c r="NTZ35" s="31"/>
      <c r="NUA35" s="4"/>
      <c r="NUB35" s="30"/>
      <c r="NUC35" s="30"/>
      <c r="NUD35" s="4"/>
      <c r="NUE35" s="30"/>
      <c r="NUF35" s="30"/>
      <c r="NUG35" s="30"/>
      <c r="NUH35" s="30"/>
      <c r="NUI35" s="30"/>
      <c r="NUJ35" s="31"/>
      <c r="NUK35" s="4"/>
      <c r="NUL35" s="30"/>
      <c r="NUM35" s="30"/>
      <c r="NUN35" s="30"/>
      <c r="NUO35" s="30"/>
      <c r="NUP35" s="30"/>
      <c r="NUQ35" s="31"/>
      <c r="NUR35" s="4"/>
      <c r="NUS35" s="30"/>
      <c r="NUT35" s="30"/>
      <c r="NUU35" s="4"/>
      <c r="NUV35" s="30"/>
      <c r="NUW35" s="30"/>
      <c r="NUX35" s="30"/>
      <c r="NUY35" s="30"/>
      <c r="NUZ35" s="30"/>
      <c r="NVA35" s="31"/>
      <c r="NVB35" s="4"/>
      <c r="NVC35" s="30"/>
      <c r="NVD35" s="30"/>
      <c r="NVE35" s="30"/>
      <c r="NVF35" s="30"/>
      <c r="NVG35" s="30"/>
      <c r="NVH35" s="31"/>
      <c r="NVI35" s="4"/>
      <c r="NVJ35" s="30"/>
      <c r="NVK35" s="30"/>
      <c r="NVL35" s="4"/>
      <c r="NVM35" s="30"/>
      <c r="NVN35" s="30"/>
      <c r="NVO35" s="30"/>
      <c r="NVP35" s="30"/>
      <c r="NVQ35" s="30"/>
      <c r="NVR35" s="31"/>
      <c r="NVS35" s="4"/>
      <c r="NVT35" s="30"/>
      <c r="NVU35" s="30"/>
      <c r="NVV35" s="30"/>
      <c r="NVW35" s="30"/>
      <c r="NVX35" s="30"/>
      <c r="NVY35" s="31"/>
      <c r="NVZ35" s="4"/>
      <c r="NWA35" s="30"/>
      <c r="NWB35" s="30"/>
      <c r="NWC35" s="4"/>
      <c r="NWD35" s="30"/>
      <c r="NWE35" s="30"/>
      <c r="NWF35" s="30"/>
      <c r="NWG35" s="30"/>
      <c r="NWH35" s="30"/>
      <c r="NWI35" s="31"/>
      <c r="NWJ35" s="4"/>
      <c r="NWK35" s="30"/>
      <c r="NWL35" s="30"/>
      <c r="NWM35" s="30"/>
      <c r="NWN35" s="30"/>
      <c r="NWO35" s="30"/>
      <c r="NWP35" s="31"/>
      <c r="NWQ35" s="4"/>
      <c r="NWR35" s="30"/>
      <c r="NWS35" s="30"/>
      <c r="NWT35" s="4"/>
      <c r="NWU35" s="30"/>
      <c r="NWV35" s="30"/>
      <c r="NWW35" s="30"/>
      <c r="NWX35" s="30"/>
      <c r="NWY35" s="30"/>
      <c r="NWZ35" s="31"/>
      <c r="NXA35" s="4"/>
      <c r="NXB35" s="30"/>
      <c r="NXC35" s="30"/>
      <c r="NXD35" s="30"/>
      <c r="NXE35" s="30"/>
      <c r="NXF35" s="30"/>
      <c r="NXG35" s="31"/>
      <c r="NXH35" s="4"/>
      <c r="NXI35" s="30"/>
      <c r="NXJ35" s="30"/>
      <c r="NXK35" s="4"/>
      <c r="NXL35" s="30"/>
      <c r="NXM35" s="30"/>
      <c r="NXN35" s="30"/>
      <c r="NXO35" s="30"/>
      <c r="NXP35" s="30"/>
      <c r="NXQ35" s="31"/>
      <c r="NXR35" s="4"/>
      <c r="NXS35" s="30"/>
      <c r="NXT35" s="30"/>
      <c r="NXU35" s="30"/>
      <c r="NXV35" s="30"/>
      <c r="NXW35" s="30"/>
      <c r="NXX35" s="31"/>
      <c r="NXY35" s="4"/>
      <c r="NXZ35" s="30"/>
      <c r="NYA35" s="30"/>
      <c r="NYB35" s="4"/>
      <c r="NYC35" s="30"/>
      <c r="NYD35" s="30"/>
      <c r="NYE35" s="30"/>
      <c r="NYF35" s="30"/>
      <c r="NYG35" s="30"/>
      <c r="NYH35" s="31"/>
      <c r="NYI35" s="4"/>
      <c r="NYJ35" s="30"/>
      <c r="NYK35" s="30"/>
      <c r="NYL35" s="30"/>
      <c r="NYM35" s="30"/>
      <c r="NYN35" s="30"/>
      <c r="NYO35" s="31"/>
      <c r="NYP35" s="4"/>
      <c r="NYQ35" s="30"/>
      <c r="NYR35" s="30"/>
      <c r="NYS35" s="4"/>
      <c r="NYT35" s="30"/>
      <c r="NYU35" s="30"/>
      <c r="NYV35" s="30"/>
      <c r="NYW35" s="30"/>
      <c r="NYX35" s="30"/>
      <c r="NYY35" s="31"/>
      <c r="NYZ35" s="4"/>
      <c r="NZA35" s="30"/>
      <c r="NZB35" s="30"/>
      <c r="NZC35" s="30"/>
      <c r="NZD35" s="30"/>
      <c r="NZE35" s="30"/>
      <c r="NZF35" s="31"/>
      <c r="NZG35" s="4"/>
      <c r="NZH35" s="30"/>
      <c r="NZI35" s="30"/>
      <c r="NZJ35" s="4"/>
      <c r="NZK35" s="30"/>
      <c r="NZL35" s="30"/>
      <c r="NZM35" s="30"/>
      <c r="NZN35" s="30"/>
      <c r="NZO35" s="30"/>
      <c r="NZP35" s="31"/>
      <c r="NZQ35" s="4"/>
      <c r="NZR35" s="30"/>
      <c r="NZS35" s="30"/>
      <c r="NZT35" s="30"/>
      <c r="NZU35" s="30"/>
      <c r="NZV35" s="30"/>
      <c r="NZW35" s="31"/>
      <c r="NZX35" s="4"/>
      <c r="NZY35" s="30"/>
      <c r="NZZ35" s="30"/>
      <c r="OAA35" s="4"/>
      <c r="OAB35" s="30"/>
      <c r="OAC35" s="30"/>
      <c r="OAD35" s="30"/>
      <c r="OAE35" s="30"/>
      <c r="OAF35" s="30"/>
      <c r="OAG35" s="31"/>
      <c r="OAH35" s="4"/>
      <c r="OAI35" s="30"/>
      <c r="OAJ35" s="30"/>
      <c r="OAK35" s="30"/>
      <c r="OAL35" s="30"/>
      <c r="OAM35" s="30"/>
      <c r="OAN35" s="31"/>
      <c r="OAO35" s="4"/>
      <c r="OAP35" s="30"/>
      <c r="OAQ35" s="30"/>
      <c r="OAR35" s="4"/>
      <c r="OAS35" s="30"/>
      <c r="OAT35" s="30"/>
      <c r="OAU35" s="30"/>
      <c r="OAV35" s="30"/>
      <c r="OAW35" s="30"/>
      <c r="OAX35" s="31"/>
      <c r="OAY35" s="4"/>
      <c r="OAZ35" s="30"/>
      <c r="OBA35" s="30"/>
      <c r="OBB35" s="30"/>
      <c r="OBC35" s="30"/>
      <c r="OBD35" s="30"/>
      <c r="OBE35" s="31"/>
      <c r="OBF35" s="4"/>
      <c r="OBG35" s="30"/>
      <c r="OBH35" s="30"/>
      <c r="OBI35" s="4"/>
      <c r="OBJ35" s="30"/>
      <c r="OBK35" s="30"/>
      <c r="OBL35" s="30"/>
      <c r="OBM35" s="30"/>
      <c r="OBN35" s="30"/>
      <c r="OBO35" s="31"/>
      <c r="OBP35" s="4"/>
      <c r="OBQ35" s="30"/>
      <c r="OBR35" s="30"/>
      <c r="OBS35" s="30"/>
      <c r="OBT35" s="30"/>
      <c r="OBU35" s="30"/>
      <c r="OBV35" s="31"/>
      <c r="OBW35" s="4"/>
      <c r="OBX35" s="30"/>
      <c r="OBY35" s="30"/>
      <c r="OBZ35" s="4"/>
      <c r="OCA35" s="30"/>
      <c r="OCB35" s="30"/>
      <c r="OCC35" s="30"/>
      <c r="OCD35" s="30"/>
      <c r="OCE35" s="30"/>
      <c r="OCF35" s="31"/>
      <c r="OCG35" s="4"/>
      <c r="OCH35" s="30"/>
      <c r="OCI35" s="30"/>
      <c r="OCJ35" s="30"/>
      <c r="OCK35" s="30"/>
      <c r="OCL35" s="30"/>
      <c r="OCM35" s="31"/>
      <c r="OCN35" s="4"/>
      <c r="OCO35" s="30"/>
      <c r="OCP35" s="30"/>
      <c r="OCQ35" s="4"/>
      <c r="OCR35" s="30"/>
      <c r="OCS35" s="30"/>
      <c r="OCT35" s="30"/>
      <c r="OCU35" s="30"/>
      <c r="OCV35" s="30"/>
      <c r="OCW35" s="31"/>
      <c r="OCX35" s="4"/>
      <c r="OCY35" s="30"/>
      <c r="OCZ35" s="30"/>
      <c r="ODA35" s="30"/>
      <c r="ODB35" s="30"/>
      <c r="ODC35" s="30"/>
      <c r="ODD35" s="31"/>
      <c r="ODE35" s="4"/>
      <c r="ODF35" s="30"/>
      <c r="ODG35" s="30"/>
      <c r="ODH35" s="4"/>
      <c r="ODI35" s="30"/>
      <c r="ODJ35" s="30"/>
      <c r="ODK35" s="30"/>
      <c r="ODL35" s="30"/>
      <c r="ODM35" s="30"/>
      <c r="ODN35" s="31"/>
      <c r="ODO35" s="4"/>
      <c r="ODP35" s="30"/>
      <c r="ODQ35" s="30"/>
      <c r="ODR35" s="30"/>
      <c r="ODS35" s="30"/>
      <c r="ODT35" s="30"/>
      <c r="ODU35" s="31"/>
      <c r="ODV35" s="4"/>
      <c r="ODW35" s="30"/>
      <c r="ODX35" s="30"/>
      <c r="ODY35" s="4"/>
      <c r="ODZ35" s="30"/>
      <c r="OEA35" s="30"/>
      <c r="OEB35" s="30"/>
      <c r="OEC35" s="30"/>
      <c r="OED35" s="30"/>
      <c r="OEE35" s="31"/>
      <c r="OEF35" s="4"/>
      <c r="OEG35" s="30"/>
      <c r="OEH35" s="30"/>
      <c r="OEI35" s="30"/>
      <c r="OEJ35" s="30"/>
      <c r="OEK35" s="30"/>
      <c r="OEL35" s="31"/>
      <c r="OEM35" s="4"/>
      <c r="OEN35" s="30"/>
      <c r="OEO35" s="30"/>
      <c r="OEP35" s="4"/>
      <c r="OEQ35" s="30"/>
      <c r="OER35" s="30"/>
      <c r="OES35" s="30"/>
      <c r="OET35" s="30"/>
      <c r="OEU35" s="30"/>
      <c r="OEV35" s="31"/>
      <c r="OEW35" s="4"/>
      <c r="OEX35" s="30"/>
      <c r="OEY35" s="30"/>
      <c r="OEZ35" s="30"/>
      <c r="OFA35" s="30"/>
      <c r="OFB35" s="30"/>
      <c r="OFC35" s="31"/>
      <c r="OFD35" s="4"/>
      <c r="OFE35" s="30"/>
      <c r="OFF35" s="30"/>
      <c r="OFG35" s="4"/>
      <c r="OFH35" s="30"/>
      <c r="OFI35" s="30"/>
      <c r="OFJ35" s="30"/>
      <c r="OFK35" s="30"/>
      <c r="OFL35" s="30"/>
      <c r="OFM35" s="31"/>
      <c r="OFN35" s="4"/>
      <c r="OFO35" s="30"/>
      <c r="OFP35" s="30"/>
      <c r="OFQ35" s="30"/>
      <c r="OFR35" s="30"/>
      <c r="OFS35" s="30"/>
      <c r="OFT35" s="31"/>
      <c r="OFU35" s="4"/>
      <c r="OFV35" s="30"/>
      <c r="OFW35" s="30"/>
      <c r="OFX35" s="4"/>
      <c r="OFY35" s="30"/>
      <c r="OFZ35" s="30"/>
      <c r="OGA35" s="30"/>
      <c r="OGB35" s="30"/>
      <c r="OGC35" s="30"/>
      <c r="OGD35" s="31"/>
      <c r="OGE35" s="4"/>
      <c r="OGF35" s="30"/>
      <c r="OGG35" s="30"/>
      <c r="OGH35" s="30"/>
      <c r="OGI35" s="30"/>
      <c r="OGJ35" s="30"/>
      <c r="OGK35" s="31"/>
      <c r="OGL35" s="4"/>
      <c r="OGM35" s="30"/>
      <c r="OGN35" s="30"/>
      <c r="OGO35" s="4"/>
      <c r="OGP35" s="30"/>
      <c r="OGQ35" s="30"/>
      <c r="OGR35" s="30"/>
      <c r="OGS35" s="30"/>
      <c r="OGT35" s="30"/>
      <c r="OGU35" s="31"/>
      <c r="OGV35" s="4"/>
      <c r="OGW35" s="30"/>
      <c r="OGX35" s="30"/>
      <c r="OGY35" s="30"/>
      <c r="OGZ35" s="30"/>
      <c r="OHA35" s="30"/>
      <c r="OHB35" s="31"/>
      <c r="OHC35" s="4"/>
      <c r="OHD35" s="30"/>
      <c r="OHE35" s="30"/>
      <c r="OHF35" s="4"/>
      <c r="OHG35" s="30"/>
      <c r="OHH35" s="30"/>
      <c r="OHI35" s="30"/>
      <c r="OHJ35" s="30"/>
      <c r="OHK35" s="30"/>
      <c r="OHL35" s="31"/>
      <c r="OHM35" s="4"/>
      <c r="OHN35" s="30"/>
      <c r="OHO35" s="30"/>
      <c r="OHP35" s="30"/>
      <c r="OHQ35" s="30"/>
      <c r="OHR35" s="30"/>
      <c r="OHS35" s="31"/>
      <c r="OHT35" s="4"/>
      <c r="OHU35" s="30"/>
      <c r="OHV35" s="30"/>
      <c r="OHW35" s="4"/>
      <c r="OHX35" s="30"/>
      <c r="OHY35" s="30"/>
      <c r="OHZ35" s="30"/>
      <c r="OIA35" s="30"/>
      <c r="OIB35" s="30"/>
      <c r="OIC35" s="31"/>
      <c r="OID35" s="4"/>
      <c r="OIE35" s="30"/>
      <c r="OIF35" s="30"/>
      <c r="OIG35" s="30"/>
      <c r="OIH35" s="30"/>
      <c r="OII35" s="30"/>
      <c r="OIJ35" s="31"/>
      <c r="OIK35" s="4"/>
      <c r="OIL35" s="30"/>
      <c r="OIM35" s="30"/>
      <c r="OIN35" s="4"/>
      <c r="OIO35" s="30"/>
      <c r="OIP35" s="30"/>
      <c r="OIQ35" s="30"/>
      <c r="OIR35" s="30"/>
      <c r="OIS35" s="30"/>
      <c r="OIT35" s="31"/>
      <c r="OIU35" s="4"/>
      <c r="OIV35" s="30"/>
      <c r="OIW35" s="30"/>
      <c r="OIX35" s="30"/>
      <c r="OIY35" s="30"/>
      <c r="OIZ35" s="30"/>
      <c r="OJA35" s="31"/>
      <c r="OJB35" s="4"/>
      <c r="OJC35" s="30"/>
      <c r="OJD35" s="30"/>
      <c r="OJE35" s="4"/>
      <c r="OJF35" s="30"/>
      <c r="OJG35" s="30"/>
      <c r="OJH35" s="30"/>
      <c r="OJI35" s="30"/>
      <c r="OJJ35" s="30"/>
      <c r="OJK35" s="31"/>
      <c r="OJL35" s="4"/>
      <c r="OJM35" s="30"/>
      <c r="OJN35" s="30"/>
      <c r="OJO35" s="30"/>
      <c r="OJP35" s="30"/>
      <c r="OJQ35" s="30"/>
      <c r="OJR35" s="31"/>
      <c r="OJS35" s="4"/>
      <c r="OJT35" s="30"/>
      <c r="OJU35" s="30"/>
      <c r="OJV35" s="4"/>
      <c r="OJW35" s="30"/>
      <c r="OJX35" s="30"/>
      <c r="OJY35" s="30"/>
      <c r="OJZ35" s="30"/>
      <c r="OKA35" s="30"/>
      <c r="OKB35" s="31"/>
      <c r="OKC35" s="4"/>
      <c r="OKD35" s="30"/>
      <c r="OKE35" s="30"/>
      <c r="OKF35" s="30"/>
      <c r="OKG35" s="30"/>
      <c r="OKH35" s="30"/>
      <c r="OKI35" s="31"/>
      <c r="OKJ35" s="4"/>
      <c r="OKK35" s="30"/>
      <c r="OKL35" s="30"/>
      <c r="OKM35" s="4"/>
      <c r="OKN35" s="30"/>
      <c r="OKO35" s="30"/>
      <c r="OKP35" s="30"/>
      <c r="OKQ35" s="30"/>
      <c r="OKR35" s="30"/>
      <c r="OKS35" s="31"/>
      <c r="OKT35" s="4"/>
      <c r="OKU35" s="30"/>
      <c r="OKV35" s="30"/>
      <c r="OKW35" s="30"/>
      <c r="OKX35" s="30"/>
      <c r="OKY35" s="30"/>
      <c r="OKZ35" s="31"/>
      <c r="OLA35" s="4"/>
      <c r="OLB35" s="30"/>
      <c r="OLC35" s="30"/>
      <c r="OLD35" s="4"/>
      <c r="OLE35" s="30"/>
      <c r="OLF35" s="30"/>
      <c r="OLG35" s="30"/>
      <c r="OLH35" s="30"/>
      <c r="OLI35" s="30"/>
      <c r="OLJ35" s="31"/>
      <c r="OLK35" s="4"/>
      <c r="OLL35" s="30"/>
      <c r="OLM35" s="30"/>
      <c r="OLN35" s="30"/>
      <c r="OLO35" s="30"/>
      <c r="OLP35" s="30"/>
      <c r="OLQ35" s="31"/>
      <c r="OLR35" s="4"/>
      <c r="OLS35" s="30"/>
      <c r="OLT35" s="30"/>
      <c r="OLU35" s="4"/>
      <c r="OLV35" s="30"/>
      <c r="OLW35" s="30"/>
      <c r="OLX35" s="30"/>
      <c r="OLY35" s="30"/>
      <c r="OLZ35" s="30"/>
      <c r="OMA35" s="31"/>
      <c r="OMB35" s="4"/>
      <c r="OMC35" s="30"/>
      <c r="OMD35" s="30"/>
      <c r="OME35" s="30"/>
      <c r="OMF35" s="30"/>
      <c r="OMG35" s="30"/>
      <c r="OMH35" s="31"/>
      <c r="OMI35" s="4"/>
      <c r="OMJ35" s="30"/>
      <c r="OMK35" s="30"/>
      <c r="OML35" s="4"/>
      <c r="OMM35" s="30"/>
      <c r="OMN35" s="30"/>
      <c r="OMO35" s="30"/>
      <c r="OMP35" s="30"/>
      <c r="OMQ35" s="30"/>
      <c r="OMR35" s="31"/>
      <c r="OMS35" s="4"/>
      <c r="OMT35" s="30"/>
      <c r="OMU35" s="30"/>
      <c r="OMV35" s="30"/>
      <c r="OMW35" s="30"/>
      <c r="OMX35" s="30"/>
      <c r="OMY35" s="31"/>
      <c r="OMZ35" s="4"/>
      <c r="ONA35" s="30"/>
      <c r="ONB35" s="30"/>
      <c r="ONC35" s="4"/>
      <c r="OND35" s="30"/>
      <c r="ONE35" s="30"/>
      <c r="ONF35" s="30"/>
      <c r="ONG35" s="30"/>
      <c r="ONH35" s="30"/>
      <c r="ONI35" s="31"/>
      <c r="ONJ35" s="4"/>
      <c r="ONK35" s="30"/>
      <c r="ONL35" s="30"/>
      <c r="ONM35" s="30"/>
      <c r="ONN35" s="30"/>
      <c r="ONO35" s="30"/>
      <c r="ONP35" s="31"/>
      <c r="ONQ35" s="4"/>
      <c r="ONR35" s="30"/>
      <c r="ONS35" s="30"/>
      <c r="ONT35" s="4"/>
      <c r="ONU35" s="30"/>
      <c r="ONV35" s="30"/>
      <c r="ONW35" s="30"/>
      <c r="ONX35" s="30"/>
      <c r="ONY35" s="30"/>
      <c r="ONZ35" s="31"/>
      <c r="OOA35" s="4"/>
      <c r="OOB35" s="30"/>
      <c r="OOC35" s="30"/>
      <c r="OOD35" s="30"/>
      <c r="OOE35" s="30"/>
      <c r="OOF35" s="30"/>
      <c r="OOG35" s="31"/>
      <c r="OOH35" s="4"/>
      <c r="OOI35" s="30"/>
      <c r="OOJ35" s="30"/>
      <c r="OOK35" s="4"/>
      <c r="OOL35" s="30"/>
      <c r="OOM35" s="30"/>
      <c r="OON35" s="30"/>
      <c r="OOO35" s="30"/>
      <c r="OOP35" s="30"/>
      <c r="OOQ35" s="31"/>
      <c r="OOR35" s="4"/>
      <c r="OOS35" s="30"/>
      <c r="OOT35" s="30"/>
      <c r="OOU35" s="30"/>
      <c r="OOV35" s="30"/>
      <c r="OOW35" s="30"/>
      <c r="OOX35" s="31"/>
      <c r="OOY35" s="4"/>
      <c r="OOZ35" s="30"/>
      <c r="OPA35" s="30"/>
      <c r="OPB35" s="4"/>
      <c r="OPC35" s="30"/>
      <c r="OPD35" s="30"/>
      <c r="OPE35" s="30"/>
      <c r="OPF35" s="30"/>
      <c r="OPG35" s="30"/>
      <c r="OPH35" s="31"/>
      <c r="OPI35" s="4"/>
      <c r="OPJ35" s="30"/>
      <c r="OPK35" s="30"/>
      <c r="OPL35" s="30"/>
      <c r="OPM35" s="30"/>
      <c r="OPN35" s="30"/>
      <c r="OPO35" s="31"/>
      <c r="OPP35" s="4"/>
      <c r="OPQ35" s="30"/>
      <c r="OPR35" s="30"/>
      <c r="OPS35" s="4"/>
      <c r="OPT35" s="30"/>
      <c r="OPU35" s="30"/>
      <c r="OPV35" s="30"/>
      <c r="OPW35" s="30"/>
      <c r="OPX35" s="30"/>
      <c r="OPY35" s="31"/>
      <c r="OPZ35" s="4"/>
      <c r="OQA35" s="30"/>
      <c r="OQB35" s="30"/>
      <c r="OQC35" s="30"/>
      <c r="OQD35" s="30"/>
      <c r="OQE35" s="30"/>
      <c r="OQF35" s="31"/>
      <c r="OQG35" s="4"/>
      <c r="OQH35" s="30"/>
      <c r="OQI35" s="30"/>
      <c r="OQJ35" s="4"/>
      <c r="OQK35" s="30"/>
      <c r="OQL35" s="30"/>
      <c r="OQM35" s="30"/>
      <c r="OQN35" s="30"/>
      <c r="OQO35" s="30"/>
      <c r="OQP35" s="31"/>
      <c r="OQQ35" s="4"/>
      <c r="OQR35" s="30"/>
      <c r="OQS35" s="30"/>
      <c r="OQT35" s="30"/>
      <c r="OQU35" s="30"/>
      <c r="OQV35" s="30"/>
      <c r="OQW35" s="31"/>
      <c r="OQX35" s="4"/>
      <c r="OQY35" s="30"/>
      <c r="OQZ35" s="30"/>
      <c r="ORA35" s="4"/>
      <c r="ORB35" s="30"/>
      <c r="ORC35" s="30"/>
      <c r="ORD35" s="30"/>
      <c r="ORE35" s="30"/>
      <c r="ORF35" s="30"/>
      <c r="ORG35" s="31"/>
      <c r="ORH35" s="4"/>
      <c r="ORI35" s="30"/>
      <c r="ORJ35" s="30"/>
      <c r="ORK35" s="30"/>
      <c r="ORL35" s="30"/>
      <c r="ORM35" s="30"/>
      <c r="ORN35" s="31"/>
      <c r="ORO35" s="4"/>
      <c r="ORP35" s="30"/>
      <c r="ORQ35" s="30"/>
      <c r="ORR35" s="4"/>
      <c r="ORS35" s="30"/>
      <c r="ORT35" s="30"/>
      <c r="ORU35" s="30"/>
      <c r="ORV35" s="30"/>
      <c r="ORW35" s="30"/>
      <c r="ORX35" s="31"/>
      <c r="ORY35" s="4"/>
      <c r="ORZ35" s="30"/>
      <c r="OSA35" s="30"/>
      <c r="OSB35" s="30"/>
      <c r="OSC35" s="30"/>
      <c r="OSD35" s="30"/>
      <c r="OSE35" s="31"/>
      <c r="OSF35" s="4"/>
      <c r="OSG35" s="30"/>
      <c r="OSH35" s="30"/>
      <c r="OSI35" s="4"/>
      <c r="OSJ35" s="30"/>
      <c r="OSK35" s="30"/>
      <c r="OSL35" s="30"/>
      <c r="OSM35" s="30"/>
      <c r="OSN35" s="30"/>
      <c r="OSO35" s="31"/>
      <c r="OSP35" s="4"/>
      <c r="OSQ35" s="30"/>
      <c r="OSR35" s="30"/>
      <c r="OSS35" s="30"/>
      <c r="OST35" s="30"/>
      <c r="OSU35" s="30"/>
      <c r="OSV35" s="31"/>
      <c r="OSW35" s="4"/>
      <c r="OSX35" s="30"/>
      <c r="OSY35" s="30"/>
      <c r="OSZ35" s="4"/>
      <c r="OTA35" s="30"/>
      <c r="OTB35" s="30"/>
      <c r="OTC35" s="30"/>
      <c r="OTD35" s="30"/>
      <c r="OTE35" s="30"/>
      <c r="OTF35" s="31"/>
      <c r="OTG35" s="4"/>
      <c r="OTH35" s="30"/>
      <c r="OTI35" s="30"/>
      <c r="OTJ35" s="30"/>
      <c r="OTK35" s="30"/>
      <c r="OTL35" s="30"/>
      <c r="OTM35" s="31"/>
      <c r="OTN35" s="4"/>
      <c r="OTO35" s="30"/>
      <c r="OTP35" s="30"/>
      <c r="OTQ35" s="4"/>
      <c r="OTR35" s="30"/>
      <c r="OTS35" s="30"/>
      <c r="OTT35" s="30"/>
      <c r="OTU35" s="30"/>
      <c r="OTV35" s="30"/>
      <c r="OTW35" s="31"/>
      <c r="OTX35" s="4"/>
      <c r="OTY35" s="30"/>
      <c r="OTZ35" s="30"/>
      <c r="OUA35" s="30"/>
      <c r="OUB35" s="30"/>
      <c r="OUC35" s="30"/>
      <c r="OUD35" s="31"/>
      <c r="OUE35" s="4"/>
      <c r="OUF35" s="30"/>
      <c r="OUG35" s="30"/>
      <c r="OUH35" s="4"/>
      <c r="OUI35" s="30"/>
      <c r="OUJ35" s="30"/>
      <c r="OUK35" s="30"/>
      <c r="OUL35" s="30"/>
      <c r="OUM35" s="30"/>
      <c r="OUN35" s="31"/>
      <c r="OUO35" s="4"/>
      <c r="OUP35" s="30"/>
      <c r="OUQ35" s="30"/>
      <c r="OUR35" s="30"/>
      <c r="OUS35" s="30"/>
      <c r="OUT35" s="30"/>
      <c r="OUU35" s="31"/>
      <c r="OUV35" s="4"/>
      <c r="OUW35" s="30"/>
      <c r="OUX35" s="30"/>
      <c r="OUY35" s="4"/>
      <c r="OUZ35" s="30"/>
      <c r="OVA35" s="30"/>
      <c r="OVB35" s="30"/>
      <c r="OVC35" s="30"/>
      <c r="OVD35" s="30"/>
      <c r="OVE35" s="31"/>
      <c r="OVF35" s="4"/>
      <c r="OVG35" s="30"/>
      <c r="OVH35" s="30"/>
      <c r="OVI35" s="30"/>
      <c r="OVJ35" s="30"/>
      <c r="OVK35" s="30"/>
      <c r="OVL35" s="31"/>
      <c r="OVM35" s="4"/>
      <c r="OVN35" s="30"/>
      <c r="OVO35" s="30"/>
      <c r="OVP35" s="4"/>
      <c r="OVQ35" s="30"/>
      <c r="OVR35" s="30"/>
      <c r="OVS35" s="30"/>
      <c r="OVT35" s="30"/>
      <c r="OVU35" s="30"/>
      <c r="OVV35" s="31"/>
      <c r="OVW35" s="4"/>
      <c r="OVX35" s="30"/>
      <c r="OVY35" s="30"/>
      <c r="OVZ35" s="30"/>
      <c r="OWA35" s="30"/>
      <c r="OWB35" s="30"/>
      <c r="OWC35" s="31"/>
      <c r="OWD35" s="4"/>
      <c r="OWE35" s="30"/>
      <c r="OWF35" s="30"/>
      <c r="OWG35" s="4"/>
      <c r="OWH35" s="30"/>
      <c r="OWI35" s="30"/>
      <c r="OWJ35" s="30"/>
      <c r="OWK35" s="30"/>
      <c r="OWL35" s="30"/>
      <c r="OWM35" s="31"/>
      <c r="OWN35" s="4"/>
      <c r="OWO35" s="30"/>
      <c r="OWP35" s="30"/>
      <c r="OWQ35" s="30"/>
      <c r="OWR35" s="30"/>
      <c r="OWS35" s="30"/>
      <c r="OWT35" s="31"/>
      <c r="OWU35" s="4"/>
      <c r="OWV35" s="30"/>
      <c r="OWW35" s="30"/>
      <c r="OWX35" s="4"/>
      <c r="OWY35" s="30"/>
      <c r="OWZ35" s="30"/>
      <c r="OXA35" s="30"/>
      <c r="OXB35" s="30"/>
      <c r="OXC35" s="30"/>
      <c r="OXD35" s="31"/>
      <c r="OXE35" s="4"/>
      <c r="OXF35" s="30"/>
      <c r="OXG35" s="30"/>
      <c r="OXH35" s="30"/>
      <c r="OXI35" s="30"/>
      <c r="OXJ35" s="30"/>
      <c r="OXK35" s="31"/>
      <c r="OXL35" s="4"/>
      <c r="OXM35" s="30"/>
      <c r="OXN35" s="30"/>
      <c r="OXO35" s="4"/>
      <c r="OXP35" s="30"/>
      <c r="OXQ35" s="30"/>
      <c r="OXR35" s="30"/>
      <c r="OXS35" s="30"/>
      <c r="OXT35" s="30"/>
      <c r="OXU35" s="31"/>
      <c r="OXV35" s="4"/>
      <c r="OXW35" s="30"/>
      <c r="OXX35" s="30"/>
      <c r="OXY35" s="30"/>
      <c r="OXZ35" s="30"/>
      <c r="OYA35" s="30"/>
      <c r="OYB35" s="31"/>
      <c r="OYC35" s="4"/>
      <c r="OYD35" s="30"/>
      <c r="OYE35" s="30"/>
      <c r="OYF35" s="4"/>
      <c r="OYG35" s="30"/>
      <c r="OYH35" s="30"/>
      <c r="OYI35" s="30"/>
      <c r="OYJ35" s="30"/>
      <c r="OYK35" s="30"/>
      <c r="OYL35" s="31"/>
      <c r="OYM35" s="4"/>
      <c r="OYN35" s="30"/>
      <c r="OYO35" s="30"/>
      <c r="OYP35" s="30"/>
      <c r="OYQ35" s="30"/>
      <c r="OYR35" s="30"/>
      <c r="OYS35" s="31"/>
      <c r="OYT35" s="4"/>
      <c r="OYU35" s="30"/>
      <c r="OYV35" s="30"/>
      <c r="OYW35" s="4"/>
      <c r="OYX35" s="30"/>
      <c r="OYY35" s="30"/>
      <c r="OYZ35" s="30"/>
      <c r="OZA35" s="30"/>
      <c r="OZB35" s="30"/>
      <c r="OZC35" s="31"/>
      <c r="OZD35" s="4"/>
      <c r="OZE35" s="30"/>
      <c r="OZF35" s="30"/>
      <c r="OZG35" s="30"/>
      <c r="OZH35" s="30"/>
      <c r="OZI35" s="30"/>
      <c r="OZJ35" s="31"/>
      <c r="OZK35" s="4"/>
      <c r="OZL35" s="30"/>
      <c r="OZM35" s="30"/>
      <c r="OZN35" s="4"/>
      <c r="OZO35" s="30"/>
      <c r="OZP35" s="30"/>
      <c r="OZQ35" s="30"/>
      <c r="OZR35" s="30"/>
      <c r="OZS35" s="30"/>
      <c r="OZT35" s="31"/>
      <c r="OZU35" s="4"/>
      <c r="OZV35" s="30"/>
      <c r="OZW35" s="30"/>
      <c r="OZX35" s="30"/>
      <c r="OZY35" s="30"/>
      <c r="OZZ35" s="30"/>
      <c r="PAA35" s="31"/>
      <c r="PAB35" s="4"/>
      <c r="PAC35" s="30"/>
      <c r="PAD35" s="30"/>
      <c r="PAE35" s="4"/>
      <c r="PAF35" s="30"/>
      <c r="PAG35" s="30"/>
      <c r="PAH35" s="30"/>
      <c r="PAI35" s="30"/>
      <c r="PAJ35" s="30"/>
      <c r="PAK35" s="31"/>
      <c r="PAL35" s="4"/>
      <c r="PAM35" s="30"/>
      <c r="PAN35" s="30"/>
      <c r="PAO35" s="30"/>
      <c r="PAP35" s="30"/>
      <c r="PAQ35" s="30"/>
      <c r="PAR35" s="31"/>
      <c r="PAS35" s="4"/>
      <c r="PAT35" s="30"/>
      <c r="PAU35" s="30"/>
      <c r="PAV35" s="4"/>
      <c r="PAW35" s="30"/>
      <c r="PAX35" s="30"/>
      <c r="PAY35" s="30"/>
      <c r="PAZ35" s="30"/>
      <c r="PBA35" s="30"/>
      <c r="PBB35" s="31"/>
      <c r="PBC35" s="4"/>
      <c r="PBD35" s="30"/>
      <c r="PBE35" s="30"/>
      <c r="PBF35" s="30"/>
      <c r="PBG35" s="30"/>
      <c r="PBH35" s="30"/>
      <c r="PBI35" s="31"/>
      <c r="PBJ35" s="4"/>
      <c r="PBK35" s="30"/>
      <c r="PBL35" s="30"/>
      <c r="PBM35" s="4"/>
      <c r="PBN35" s="30"/>
      <c r="PBO35" s="30"/>
      <c r="PBP35" s="30"/>
      <c r="PBQ35" s="30"/>
      <c r="PBR35" s="30"/>
      <c r="PBS35" s="31"/>
      <c r="PBT35" s="4"/>
      <c r="PBU35" s="30"/>
      <c r="PBV35" s="30"/>
      <c r="PBW35" s="30"/>
      <c r="PBX35" s="30"/>
      <c r="PBY35" s="30"/>
      <c r="PBZ35" s="31"/>
      <c r="PCA35" s="4"/>
      <c r="PCB35" s="30"/>
      <c r="PCC35" s="30"/>
      <c r="PCD35" s="4"/>
      <c r="PCE35" s="30"/>
      <c r="PCF35" s="30"/>
      <c r="PCG35" s="30"/>
      <c r="PCH35" s="30"/>
      <c r="PCI35" s="30"/>
      <c r="PCJ35" s="31"/>
      <c r="PCK35" s="4"/>
      <c r="PCL35" s="30"/>
      <c r="PCM35" s="30"/>
      <c r="PCN35" s="30"/>
      <c r="PCO35" s="30"/>
      <c r="PCP35" s="30"/>
      <c r="PCQ35" s="31"/>
      <c r="PCR35" s="4"/>
      <c r="PCS35" s="30"/>
      <c r="PCT35" s="30"/>
      <c r="PCU35" s="4"/>
      <c r="PCV35" s="30"/>
      <c r="PCW35" s="30"/>
      <c r="PCX35" s="30"/>
      <c r="PCY35" s="30"/>
      <c r="PCZ35" s="30"/>
      <c r="PDA35" s="31"/>
      <c r="PDB35" s="4"/>
      <c r="PDC35" s="30"/>
      <c r="PDD35" s="30"/>
      <c r="PDE35" s="30"/>
      <c r="PDF35" s="30"/>
      <c r="PDG35" s="30"/>
      <c r="PDH35" s="31"/>
      <c r="PDI35" s="4"/>
      <c r="PDJ35" s="30"/>
      <c r="PDK35" s="30"/>
      <c r="PDL35" s="4"/>
      <c r="PDM35" s="30"/>
      <c r="PDN35" s="30"/>
      <c r="PDO35" s="30"/>
      <c r="PDP35" s="30"/>
      <c r="PDQ35" s="30"/>
      <c r="PDR35" s="31"/>
      <c r="PDS35" s="4"/>
      <c r="PDT35" s="30"/>
      <c r="PDU35" s="30"/>
      <c r="PDV35" s="30"/>
      <c r="PDW35" s="30"/>
      <c r="PDX35" s="30"/>
      <c r="PDY35" s="31"/>
      <c r="PDZ35" s="4"/>
      <c r="PEA35" s="30"/>
      <c r="PEB35" s="30"/>
      <c r="PEC35" s="4"/>
      <c r="PED35" s="30"/>
      <c r="PEE35" s="30"/>
      <c r="PEF35" s="30"/>
      <c r="PEG35" s="30"/>
      <c r="PEH35" s="30"/>
      <c r="PEI35" s="31"/>
      <c r="PEJ35" s="4"/>
      <c r="PEK35" s="30"/>
      <c r="PEL35" s="30"/>
      <c r="PEM35" s="30"/>
      <c r="PEN35" s="30"/>
      <c r="PEO35" s="30"/>
      <c r="PEP35" s="31"/>
      <c r="PEQ35" s="4"/>
      <c r="PER35" s="30"/>
      <c r="PES35" s="30"/>
      <c r="PET35" s="4"/>
      <c r="PEU35" s="30"/>
      <c r="PEV35" s="30"/>
      <c r="PEW35" s="30"/>
      <c r="PEX35" s="30"/>
      <c r="PEY35" s="30"/>
      <c r="PEZ35" s="31"/>
      <c r="PFA35" s="4"/>
      <c r="PFB35" s="30"/>
      <c r="PFC35" s="30"/>
      <c r="PFD35" s="30"/>
      <c r="PFE35" s="30"/>
      <c r="PFF35" s="30"/>
      <c r="PFG35" s="31"/>
      <c r="PFH35" s="4"/>
      <c r="PFI35" s="30"/>
      <c r="PFJ35" s="30"/>
      <c r="PFK35" s="4"/>
      <c r="PFL35" s="30"/>
      <c r="PFM35" s="30"/>
      <c r="PFN35" s="30"/>
      <c r="PFO35" s="30"/>
      <c r="PFP35" s="30"/>
      <c r="PFQ35" s="31"/>
      <c r="PFR35" s="4"/>
      <c r="PFS35" s="30"/>
      <c r="PFT35" s="30"/>
      <c r="PFU35" s="30"/>
      <c r="PFV35" s="30"/>
      <c r="PFW35" s="30"/>
      <c r="PFX35" s="31"/>
      <c r="PFY35" s="4"/>
      <c r="PFZ35" s="30"/>
      <c r="PGA35" s="30"/>
      <c r="PGB35" s="4"/>
      <c r="PGC35" s="30"/>
      <c r="PGD35" s="30"/>
      <c r="PGE35" s="30"/>
      <c r="PGF35" s="30"/>
      <c r="PGG35" s="30"/>
      <c r="PGH35" s="31"/>
      <c r="PGI35" s="4"/>
      <c r="PGJ35" s="30"/>
      <c r="PGK35" s="30"/>
      <c r="PGL35" s="30"/>
      <c r="PGM35" s="30"/>
      <c r="PGN35" s="30"/>
      <c r="PGO35" s="31"/>
      <c r="PGP35" s="4"/>
      <c r="PGQ35" s="30"/>
      <c r="PGR35" s="30"/>
      <c r="PGS35" s="4"/>
      <c r="PGT35" s="30"/>
      <c r="PGU35" s="30"/>
      <c r="PGV35" s="30"/>
      <c r="PGW35" s="30"/>
      <c r="PGX35" s="30"/>
      <c r="PGY35" s="31"/>
      <c r="PGZ35" s="4"/>
      <c r="PHA35" s="30"/>
      <c r="PHB35" s="30"/>
      <c r="PHC35" s="30"/>
      <c r="PHD35" s="30"/>
      <c r="PHE35" s="30"/>
      <c r="PHF35" s="31"/>
      <c r="PHG35" s="4"/>
      <c r="PHH35" s="30"/>
      <c r="PHI35" s="30"/>
      <c r="PHJ35" s="4"/>
      <c r="PHK35" s="30"/>
      <c r="PHL35" s="30"/>
      <c r="PHM35" s="30"/>
      <c r="PHN35" s="30"/>
      <c r="PHO35" s="30"/>
      <c r="PHP35" s="31"/>
      <c r="PHQ35" s="4"/>
      <c r="PHR35" s="30"/>
      <c r="PHS35" s="30"/>
      <c r="PHT35" s="30"/>
      <c r="PHU35" s="30"/>
      <c r="PHV35" s="30"/>
      <c r="PHW35" s="31"/>
      <c r="PHX35" s="4"/>
      <c r="PHY35" s="30"/>
      <c r="PHZ35" s="30"/>
      <c r="PIA35" s="4"/>
      <c r="PIB35" s="30"/>
      <c r="PIC35" s="30"/>
      <c r="PID35" s="30"/>
      <c r="PIE35" s="30"/>
      <c r="PIF35" s="30"/>
      <c r="PIG35" s="31"/>
      <c r="PIH35" s="4"/>
      <c r="PII35" s="30"/>
      <c r="PIJ35" s="30"/>
      <c r="PIK35" s="30"/>
      <c r="PIL35" s="30"/>
      <c r="PIM35" s="30"/>
      <c r="PIN35" s="31"/>
      <c r="PIO35" s="4"/>
      <c r="PIP35" s="30"/>
      <c r="PIQ35" s="30"/>
      <c r="PIR35" s="4"/>
      <c r="PIS35" s="30"/>
      <c r="PIT35" s="30"/>
      <c r="PIU35" s="30"/>
      <c r="PIV35" s="30"/>
      <c r="PIW35" s="30"/>
      <c r="PIX35" s="31"/>
      <c r="PIY35" s="4"/>
      <c r="PIZ35" s="30"/>
      <c r="PJA35" s="30"/>
      <c r="PJB35" s="30"/>
      <c r="PJC35" s="30"/>
      <c r="PJD35" s="30"/>
      <c r="PJE35" s="31"/>
      <c r="PJF35" s="4"/>
      <c r="PJG35" s="30"/>
      <c r="PJH35" s="30"/>
      <c r="PJI35" s="4"/>
      <c r="PJJ35" s="30"/>
      <c r="PJK35" s="30"/>
      <c r="PJL35" s="30"/>
      <c r="PJM35" s="30"/>
      <c r="PJN35" s="30"/>
      <c r="PJO35" s="31"/>
      <c r="PJP35" s="4"/>
      <c r="PJQ35" s="30"/>
      <c r="PJR35" s="30"/>
      <c r="PJS35" s="30"/>
      <c r="PJT35" s="30"/>
      <c r="PJU35" s="30"/>
      <c r="PJV35" s="31"/>
      <c r="PJW35" s="4"/>
      <c r="PJX35" s="30"/>
      <c r="PJY35" s="30"/>
      <c r="PJZ35" s="4"/>
      <c r="PKA35" s="30"/>
      <c r="PKB35" s="30"/>
      <c r="PKC35" s="30"/>
      <c r="PKD35" s="30"/>
      <c r="PKE35" s="30"/>
      <c r="PKF35" s="31"/>
      <c r="PKG35" s="4"/>
      <c r="PKH35" s="30"/>
      <c r="PKI35" s="30"/>
      <c r="PKJ35" s="30"/>
      <c r="PKK35" s="30"/>
      <c r="PKL35" s="30"/>
      <c r="PKM35" s="31"/>
      <c r="PKN35" s="4"/>
      <c r="PKO35" s="30"/>
      <c r="PKP35" s="30"/>
      <c r="PKQ35" s="4"/>
      <c r="PKR35" s="30"/>
      <c r="PKS35" s="30"/>
      <c r="PKT35" s="30"/>
      <c r="PKU35" s="30"/>
      <c r="PKV35" s="30"/>
      <c r="PKW35" s="31"/>
      <c r="PKX35" s="4"/>
      <c r="PKY35" s="30"/>
      <c r="PKZ35" s="30"/>
      <c r="PLA35" s="30"/>
      <c r="PLB35" s="30"/>
      <c r="PLC35" s="30"/>
      <c r="PLD35" s="31"/>
      <c r="PLE35" s="4"/>
      <c r="PLF35" s="30"/>
      <c r="PLG35" s="30"/>
      <c r="PLH35" s="4"/>
      <c r="PLI35" s="30"/>
      <c r="PLJ35" s="30"/>
      <c r="PLK35" s="30"/>
      <c r="PLL35" s="30"/>
      <c r="PLM35" s="30"/>
      <c r="PLN35" s="31"/>
      <c r="PLO35" s="4"/>
      <c r="PLP35" s="30"/>
      <c r="PLQ35" s="30"/>
      <c r="PLR35" s="30"/>
      <c r="PLS35" s="30"/>
      <c r="PLT35" s="30"/>
      <c r="PLU35" s="31"/>
      <c r="PLV35" s="4"/>
      <c r="PLW35" s="30"/>
      <c r="PLX35" s="30"/>
      <c r="PLY35" s="4"/>
      <c r="PLZ35" s="30"/>
      <c r="PMA35" s="30"/>
      <c r="PMB35" s="30"/>
      <c r="PMC35" s="30"/>
      <c r="PMD35" s="30"/>
      <c r="PME35" s="31"/>
      <c r="PMF35" s="4"/>
      <c r="PMG35" s="30"/>
      <c r="PMH35" s="30"/>
      <c r="PMI35" s="30"/>
      <c r="PMJ35" s="30"/>
      <c r="PMK35" s="30"/>
      <c r="PML35" s="31"/>
      <c r="PMM35" s="4"/>
      <c r="PMN35" s="30"/>
      <c r="PMO35" s="30"/>
      <c r="PMP35" s="4"/>
      <c r="PMQ35" s="30"/>
      <c r="PMR35" s="30"/>
      <c r="PMS35" s="30"/>
      <c r="PMT35" s="30"/>
      <c r="PMU35" s="30"/>
      <c r="PMV35" s="31"/>
      <c r="PMW35" s="4"/>
      <c r="PMX35" s="30"/>
      <c r="PMY35" s="30"/>
      <c r="PMZ35" s="30"/>
      <c r="PNA35" s="30"/>
      <c r="PNB35" s="30"/>
      <c r="PNC35" s="31"/>
      <c r="PND35" s="4"/>
      <c r="PNE35" s="30"/>
      <c r="PNF35" s="30"/>
      <c r="PNG35" s="4"/>
      <c r="PNH35" s="30"/>
      <c r="PNI35" s="30"/>
      <c r="PNJ35" s="30"/>
      <c r="PNK35" s="30"/>
      <c r="PNL35" s="30"/>
      <c r="PNM35" s="31"/>
      <c r="PNN35" s="4"/>
      <c r="PNO35" s="30"/>
      <c r="PNP35" s="30"/>
      <c r="PNQ35" s="30"/>
      <c r="PNR35" s="30"/>
      <c r="PNS35" s="30"/>
      <c r="PNT35" s="31"/>
      <c r="PNU35" s="4"/>
      <c r="PNV35" s="30"/>
      <c r="PNW35" s="30"/>
      <c r="PNX35" s="4"/>
      <c r="PNY35" s="30"/>
      <c r="PNZ35" s="30"/>
      <c r="POA35" s="30"/>
      <c r="POB35" s="30"/>
      <c r="POC35" s="30"/>
      <c r="POD35" s="31"/>
      <c r="POE35" s="4"/>
      <c r="POF35" s="30"/>
      <c r="POG35" s="30"/>
      <c r="POH35" s="30"/>
      <c r="POI35" s="30"/>
      <c r="POJ35" s="30"/>
      <c r="POK35" s="31"/>
      <c r="POL35" s="4"/>
      <c r="POM35" s="30"/>
      <c r="PON35" s="30"/>
      <c r="POO35" s="4"/>
      <c r="POP35" s="30"/>
      <c r="POQ35" s="30"/>
      <c r="POR35" s="30"/>
      <c r="POS35" s="30"/>
      <c r="POT35" s="30"/>
      <c r="POU35" s="31"/>
      <c r="POV35" s="4"/>
      <c r="POW35" s="30"/>
      <c r="POX35" s="30"/>
      <c r="POY35" s="30"/>
      <c r="POZ35" s="30"/>
      <c r="PPA35" s="30"/>
      <c r="PPB35" s="31"/>
      <c r="PPC35" s="4"/>
      <c r="PPD35" s="30"/>
      <c r="PPE35" s="30"/>
      <c r="PPF35" s="4"/>
      <c r="PPG35" s="30"/>
      <c r="PPH35" s="30"/>
      <c r="PPI35" s="30"/>
      <c r="PPJ35" s="30"/>
      <c r="PPK35" s="30"/>
      <c r="PPL35" s="31"/>
      <c r="PPM35" s="4"/>
      <c r="PPN35" s="30"/>
      <c r="PPO35" s="30"/>
      <c r="PPP35" s="30"/>
      <c r="PPQ35" s="30"/>
      <c r="PPR35" s="30"/>
      <c r="PPS35" s="31"/>
      <c r="PPT35" s="4"/>
      <c r="PPU35" s="30"/>
      <c r="PPV35" s="30"/>
      <c r="PPW35" s="4"/>
      <c r="PPX35" s="30"/>
      <c r="PPY35" s="30"/>
      <c r="PPZ35" s="30"/>
      <c r="PQA35" s="30"/>
      <c r="PQB35" s="30"/>
      <c r="PQC35" s="31"/>
      <c r="PQD35" s="4"/>
      <c r="PQE35" s="30"/>
      <c r="PQF35" s="30"/>
      <c r="PQG35" s="30"/>
      <c r="PQH35" s="30"/>
      <c r="PQI35" s="30"/>
      <c r="PQJ35" s="31"/>
      <c r="PQK35" s="4"/>
      <c r="PQL35" s="30"/>
      <c r="PQM35" s="30"/>
      <c r="PQN35" s="4"/>
      <c r="PQO35" s="30"/>
      <c r="PQP35" s="30"/>
      <c r="PQQ35" s="30"/>
      <c r="PQR35" s="30"/>
      <c r="PQS35" s="30"/>
      <c r="PQT35" s="31"/>
      <c r="PQU35" s="4"/>
      <c r="PQV35" s="30"/>
      <c r="PQW35" s="30"/>
      <c r="PQX35" s="30"/>
      <c r="PQY35" s="30"/>
      <c r="PQZ35" s="30"/>
      <c r="PRA35" s="31"/>
      <c r="PRB35" s="4"/>
      <c r="PRC35" s="30"/>
      <c r="PRD35" s="30"/>
      <c r="PRE35" s="4"/>
      <c r="PRF35" s="30"/>
      <c r="PRG35" s="30"/>
      <c r="PRH35" s="30"/>
      <c r="PRI35" s="30"/>
      <c r="PRJ35" s="30"/>
      <c r="PRK35" s="31"/>
      <c r="PRL35" s="4"/>
      <c r="PRM35" s="30"/>
      <c r="PRN35" s="30"/>
      <c r="PRO35" s="30"/>
      <c r="PRP35" s="30"/>
      <c r="PRQ35" s="30"/>
      <c r="PRR35" s="31"/>
      <c r="PRS35" s="4"/>
      <c r="PRT35" s="30"/>
      <c r="PRU35" s="30"/>
      <c r="PRV35" s="4"/>
      <c r="PRW35" s="30"/>
      <c r="PRX35" s="30"/>
      <c r="PRY35" s="30"/>
      <c r="PRZ35" s="30"/>
      <c r="PSA35" s="30"/>
      <c r="PSB35" s="31"/>
      <c r="PSC35" s="4"/>
      <c r="PSD35" s="30"/>
      <c r="PSE35" s="30"/>
      <c r="PSF35" s="30"/>
      <c r="PSG35" s="30"/>
      <c r="PSH35" s="30"/>
      <c r="PSI35" s="31"/>
      <c r="PSJ35" s="4"/>
      <c r="PSK35" s="30"/>
      <c r="PSL35" s="30"/>
      <c r="PSM35" s="4"/>
      <c r="PSN35" s="30"/>
      <c r="PSO35" s="30"/>
      <c r="PSP35" s="30"/>
      <c r="PSQ35" s="30"/>
      <c r="PSR35" s="30"/>
      <c r="PSS35" s="31"/>
      <c r="PST35" s="4"/>
      <c r="PSU35" s="30"/>
      <c r="PSV35" s="30"/>
      <c r="PSW35" s="30"/>
      <c r="PSX35" s="30"/>
      <c r="PSY35" s="30"/>
      <c r="PSZ35" s="31"/>
      <c r="PTA35" s="4"/>
      <c r="PTB35" s="30"/>
      <c r="PTC35" s="30"/>
      <c r="PTD35" s="4"/>
      <c r="PTE35" s="30"/>
      <c r="PTF35" s="30"/>
      <c r="PTG35" s="30"/>
      <c r="PTH35" s="30"/>
      <c r="PTI35" s="30"/>
      <c r="PTJ35" s="31"/>
      <c r="PTK35" s="4"/>
      <c r="PTL35" s="30"/>
      <c r="PTM35" s="30"/>
      <c r="PTN35" s="30"/>
      <c r="PTO35" s="30"/>
      <c r="PTP35" s="30"/>
      <c r="PTQ35" s="31"/>
      <c r="PTR35" s="4"/>
      <c r="PTS35" s="30"/>
      <c r="PTT35" s="30"/>
      <c r="PTU35" s="4"/>
      <c r="PTV35" s="30"/>
      <c r="PTW35" s="30"/>
      <c r="PTX35" s="30"/>
      <c r="PTY35" s="30"/>
      <c r="PTZ35" s="30"/>
      <c r="PUA35" s="31"/>
      <c r="PUB35" s="4"/>
      <c r="PUC35" s="30"/>
      <c r="PUD35" s="30"/>
      <c r="PUE35" s="30"/>
      <c r="PUF35" s="30"/>
      <c r="PUG35" s="30"/>
      <c r="PUH35" s="31"/>
      <c r="PUI35" s="4"/>
      <c r="PUJ35" s="30"/>
      <c r="PUK35" s="30"/>
      <c r="PUL35" s="4"/>
      <c r="PUM35" s="30"/>
      <c r="PUN35" s="30"/>
      <c r="PUO35" s="30"/>
      <c r="PUP35" s="30"/>
      <c r="PUQ35" s="30"/>
      <c r="PUR35" s="31"/>
      <c r="PUS35" s="4"/>
      <c r="PUT35" s="30"/>
      <c r="PUU35" s="30"/>
      <c r="PUV35" s="30"/>
      <c r="PUW35" s="30"/>
      <c r="PUX35" s="30"/>
      <c r="PUY35" s="31"/>
      <c r="PUZ35" s="4"/>
      <c r="PVA35" s="30"/>
      <c r="PVB35" s="30"/>
      <c r="PVC35" s="4"/>
      <c r="PVD35" s="30"/>
      <c r="PVE35" s="30"/>
      <c r="PVF35" s="30"/>
      <c r="PVG35" s="30"/>
      <c r="PVH35" s="30"/>
      <c r="PVI35" s="31"/>
      <c r="PVJ35" s="4"/>
      <c r="PVK35" s="30"/>
      <c r="PVL35" s="30"/>
      <c r="PVM35" s="30"/>
      <c r="PVN35" s="30"/>
      <c r="PVO35" s="30"/>
      <c r="PVP35" s="31"/>
      <c r="PVQ35" s="4"/>
      <c r="PVR35" s="30"/>
      <c r="PVS35" s="30"/>
      <c r="PVT35" s="4"/>
      <c r="PVU35" s="30"/>
      <c r="PVV35" s="30"/>
      <c r="PVW35" s="30"/>
      <c r="PVX35" s="30"/>
      <c r="PVY35" s="30"/>
      <c r="PVZ35" s="31"/>
      <c r="PWA35" s="4"/>
      <c r="PWB35" s="30"/>
      <c r="PWC35" s="30"/>
      <c r="PWD35" s="30"/>
      <c r="PWE35" s="30"/>
      <c r="PWF35" s="30"/>
      <c r="PWG35" s="31"/>
      <c r="PWH35" s="4"/>
      <c r="PWI35" s="30"/>
      <c r="PWJ35" s="30"/>
      <c r="PWK35" s="4"/>
      <c r="PWL35" s="30"/>
      <c r="PWM35" s="30"/>
      <c r="PWN35" s="30"/>
      <c r="PWO35" s="30"/>
      <c r="PWP35" s="30"/>
      <c r="PWQ35" s="31"/>
      <c r="PWR35" s="4"/>
      <c r="PWS35" s="30"/>
      <c r="PWT35" s="30"/>
      <c r="PWU35" s="30"/>
      <c r="PWV35" s="30"/>
      <c r="PWW35" s="30"/>
      <c r="PWX35" s="31"/>
      <c r="PWY35" s="4"/>
      <c r="PWZ35" s="30"/>
      <c r="PXA35" s="30"/>
      <c r="PXB35" s="4"/>
      <c r="PXC35" s="30"/>
      <c r="PXD35" s="30"/>
      <c r="PXE35" s="30"/>
      <c r="PXF35" s="30"/>
      <c r="PXG35" s="30"/>
      <c r="PXH35" s="31"/>
      <c r="PXI35" s="4"/>
      <c r="PXJ35" s="30"/>
      <c r="PXK35" s="30"/>
      <c r="PXL35" s="30"/>
      <c r="PXM35" s="30"/>
      <c r="PXN35" s="30"/>
      <c r="PXO35" s="31"/>
      <c r="PXP35" s="4"/>
      <c r="PXQ35" s="30"/>
      <c r="PXR35" s="30"/>
      <c r="PXS35" s="4"/>
      <c r="PXT35" s="30"/>
      <c r="PXU35" s="30"/>
      <c r="PXV35" s="30"/>
      <c r="PXW35" s="30"/>
      <c r="PXX35" s="30"/>
      <c r="PXY35" s="31"/>
      <c r="PXZ35" s="4"/>
      <c r="PYA35" s="30"/>
      <c r="PYB35" s="30"/>
      <c r="PYC35" s="30"/>
      <c r="PYD35" s="30"/>
      <c r="PYE35" s="30"/>
      <c r="PYF35" s="31"/>
      <c r="PYG35" s="4"/>
      <c r="PYH35" s="30"/>
      <c r="PYI35" s="30"/>
      <c r="PYJ35" s="4"/>
      <c r="PYK35" s="30"/>
      <c r="PYL35" s="30"/>
      <c r="PYM35" s="30"/>
      <c r="PYN35" s="30"/>
      <c r="PYO35" s="30"/>
      <c r="PYP35" s="31"/>
      <c r="PYQ35" s="4"/>
      <c r="PYR35" s="30"/>
      <c r="PYS35" s="30"/>
      <c r="PYT35" s="30"/>
      <c r="PYU35" s="30"/>
      <c r="PYV35" s="30"/>
      <c r="PYW35" s="31"/>
      <c r="PYX35" s="4"/>
      <c r="PYY35" s="30"/>
      <c r="PYZ35" s="30"/>
      <c r="PZA35" s="4"/>
      <c r="PZB35" s="30"/>
      <c r="PZC35" s="30"/>
      <c r="PZD35" s="30"/>
      <c r="PZE35" s="30"/>
      <c r="PZF35" s="30"/>
      <c r="PZG35" s="31"/>
      <c r="PZH35" s="4"/>
      <c r="PZI35" s="30"/>
      <c r="PZJ35" s="30"/>
      <c r="PZK35" s="30"/>
      <c r="PZL35" s="30"/>
      <c r="PZM35" s="30"/>
      <c r="PZN35" s="31"/>
      <c r="PZO35" s="4"/>
      <c r="PZP35" s="30"/>
      <c r="PZQ35" s="30"/>
      <c r="PZR35" s="4"/>
      <c r="PZS35" s="30"/>
      <c r="PZT35" s="30"/>
      <c r="PZU35" s="30"/>
      <c r="PZV35" s="30"/>
      <c r="PZW35" s="30"/>
      <c r="PZX35" s="31"/>
      <c r="PZY35" s="4"/>
      <c r="PZZ35" s="30"/>
      <c r="QAA35" s="30"/>
      <c r="QAB35" s="30"/>
      <c r="QAC35" s="30"/>
      <c r="QAD35" s="30"/>
      <c r="QAE35" s="31"/>
      <c r="QAF35" s="4"/>
      <c r="QAG35" s="30"/>
      <c r="QAH35" s="30"/>
      <c r="QAI35" s="4"/>
      <c r="QAJ35" s="30"/>
      <c r="QAK35" s="30"/>
      <c r="QAL35" s="30"/>
      <c r="QAM35" s="30"/>
      <c r="QAN35" s="30"/>
      <c r="QAO35" s="31"/>
      <c r="QAP35" s="4"/>
      <c r="QAQ35" s="30"/>
      <c r="QAR35" s="30"/>
      <c r="QAS35" s="30"/>
      <c r="QAT35" s="30"/>
      <c r="QAU35" s="30"/>
      <c r="QAV35" s="31"/>
      <c r="QAW35" s="4"/>
      <c r="QAX35" s="30"/>
      <c r="QAY35" s="30"/>
      <c r="QAZ35" s="4"/>
      <c r="QBA35" s="30"/>
      <c r="QBB35" s="30"/>
      <c r="QBC35" s="30"/>
      <c r="QBD35" s="30"/>
      <c r="QBE35" s="30"/>
      <c r="QBF35" s="31"/>
      <c r="QBG35" s="4"/>
      <c r="QBH35" s="30"/>
      <c r="QBI35" s="30"/>
      <c r="QBJ35" s="30"/>
      <c r="QBK35" s="30"/>
      <c r="QBL35" s="30"/>
      <c r="QBM35" s="31"/>
      <c r="QBN35" s="4"/>
      <c r="QBO35" s="30"/>
      <c r="QBP35" s="30"/>
      <c r="QBQ35" s="4"/>
      <c r="QBR35" s="30"/>
      <c r="QBS35" s="30"/>
      <c r="QBT35" s="30"/>
      <c r="QBU35" s="30"/>
      <c r="QBV35" s="30"/>
      <c r="QBW35" s="31"/>
      <c r="QBX35" s="4"/>
      <c r="QBY35" s="30"/>
      <c r="QBZ35" s="30"/>
      <c r="QCA35" s="30"/>
      <c r="QCB35" s="30"/>
      <c r="QCC35" s="30"/>
      <c r="QCD35" s="31"/>
      <c r="QCE35" s="4"/>
      <c r="QCF35" s="30"/>
      <c r="QCG35" s="30"/>
      <c r="QCH35" s="4"/>
      <c r="QCI35" s="30"/>
      <c r="QCJ35" s="30"/>
      <c r="QCK35" s="30"/>
      <c r="QCL35" s="30"/>
      <c r="QCM35" s="30"/>
      <c r="QCN35" s="31"/>
      <c r="QCO35" s="4"/>
      <c r="QCP35" s="30"/>
      <c r="QCQ35" s="30"/>
      <c r="QCR35" s="30"/>
      <c r="QCS35" s="30"/>
      <c r="QCT35" s="30"/>
      <c r="QCU35" s="31"/>
      <c r="QCV35" s="4"/>
      <c r="QCW35" s="30"/>
      <c r="QCX35" s="30"/>
      <c r="QCY35" s="4"/>
      <c r="QCZ35" s="30"/>
      <c r="QDA35" s="30"/>
      <c r="QDB35" s="30"/>
      <c r="QDC35" s="30"/>
      <c r="QDD35" s="30"/>
      <c r="QDE35" s="31"/>
      <c r="QDF35" s="4"/>
      <c r="QDG35" s="30"/>
      <c r="QDH35" s="30"/>
      <c r="QDI35" s="30"/>
      <c r="QDJ35" s="30"/>
      <c r="QDK35" s="30"/>
      <c r="QDL35" s="31"/>
      <c r="QDM35" s="4"/>
      <c r="QDN35" s="30"/>
      <c r="QDO35" s="30"/>
      <c r="QDP35" s="4"/>
      <c r="QDQ35" s="30"/>
      <c r="QDR35" s="30"/>
      <c r="QDS35" s="30"/>
      <c r="QDT35" s="30"/>
      <c r="QDU35" s="30"/>
      <c r="QDV35" s="31"/>
      <c r="QDW35" s="4"/>
      <c r="QDX35" s="30"/>
      <c r="QDY35" s="30"/>
      <c r="QDZ35" s="30"/>
      <c r="QEA35" s="30"/>
      <c r="QEB35" s="30"/>
      <c r="QEC35" s="31"/>
      <c r="QED35" s="4"/>
      <c r="QEE35" s="30"/>
      <c r="QEF35" s="30"/>
      <c r="QEG35" s="4"/>
      <c r="QEH35" s="30"/>
      <c r="QEI35" s="30"/>
      <c r="QEJ35" s="30"/>
      <c r="QEK35" s="30"/>
      <c r="QEL35" s="30"/>
      <c r="QEM35" s="31"/>
      <c r="QEN35" s="4"/>
      <c r="QEO35" s="30"/>
      <c r="QEP35" s="30"/>
      <c r="QEQ35" s="30"/>
      <c r="QER35" s="30"/>
      <c r="QES35" s="30"/>
      <c r="QET35" s="31"/>
      <c r="QEU35" s="4"/>
      <c r="QEV35" s="30"/>
      <c r="QEW35" s="30"/>
      <c r="QEX35" s="4"/>
      <c r="QEY35" s="30"/>
      <c r="QEZ35" s="30"/>
      <c r="QFA35" s="30"/>
      <c r="QFB35" s="30"/>
      <c r="QFC35" s="30"/>
      <c r="QFD35" s="31"/>
      <c r="QFE35" s="4"/>
      <c r="QFF35" s="30"/>
      <c r="QFG35" s="30"/>
      <c r="QFH35" s="30"/>
      <c r="QFI35" s="30"/>
      <c r="QFJ35" s="30"/>
      <c r="QFK35" s="31"/>
      <c r="QFL35" s="4"/>
      <c r="QFM35" s="30"/>
      <c r="QFN35" s="30"/>
      <c r="QFO35" s="4"/>
      <c r="QFP35" s="30"/>
      <c r="QFQ35" s="30"/>
      <c r="QFR35" s="30"/>
      <c r="QFS35" s="30"/>
      <c r="QFT35" s="30"/>
      <c r="QFU35" s="31"/>
      <c r="QFV35" s="4"/>
      <c r="QFW35" s="30"/>
      <c r="QFX35" s="30"/>
      <c r="QFY35" s="30"/>
      <c r="QFZ35" s="30"/>
      <c r="QGA35" s="30"/>
      <c r="QGB35" s="31"/>
      <c r="QGC35" s="4"/>
      <c r="QGD35" s="30"/>
      <c r="QGE35" s="30"/>
      <c r="QGF35" s="4"/>
      <c r="QGG35" s="30"/>
      <c r="QGH35" s="30"/>
      <c r="QGI35" s="30"/>
      <c r="QGJ35" s="30"/>
      <c r="QGK35" s="30"/>
      <c r="QGL35" s="31"/>
      <c r="QGM35" s="4"/>
      <c r="QGN35" s="30"/>
      <c r="QGO35" s="30"/>
      <c r="QGP35" s="30"/>
      <c r="QGQ35" s="30"/>
      <c r="QGR35" s="30"/>
      <c r="QGS35" s="31"/>
      <c r="QGT35" s="4"/>
      <c r="QGU35" s="30"/>
      <c r="QGV35" s="30"/>
      <c r="QGW35" s="4"/>
      <c r="QGX35" s="30"/>
      <c r="QGY35" s="30"/>
      <c r="QGZ35" s="30"/>
      <c r="QHA35" s="30"/>
      <c r="QHB35" s="30"/>
      <c r="QHC35" s="31"/>
      <c r="QHD35" s="4"/>
      <c r="QHE35" s="30"/>
      <c r="QHF35" s="30"/>
      <c r="QHG35" s="30"/>
      <c r="QHH35" s="30"/>
      <c r="QHI35" s="30"/>
      <c r="QHJ35" s="31"/>
      <c r="QHK35" s="4"/>
      <c r="QHL35" s="30"/>
      <c r="QHM35" s="30"/>
      <c r="QHN35" s="4"/>
      <c r="QHO35" s="30"/>
      <c r="QHP35" s="30"/>
      <c r="QHQ35" s="30"/>
      <c r="QHR35" s="30"/>
      <c r="QHS35" s="30"/>
      <c r="QHT35" s="31"/>
      <c r="QHU35" s="4"/>
      <c r="QHV35" s="30"/>
      <c r="QHW35" s="30"/>
      <c r="QHX35" s="30"/>
      <c r="QHY35" s="30"/>
      <c r="QHZ35" s="30"/>
      <c r="QIA35" s="31"/>
      <c r="QIB35" s="4"/>
      <c r="QIC35" s="30"/>
      <c r="QID35" s="30"/>
      <c r="QIE35" s="4"/>
      <c r="QIF35" s="30"/>
      <c r="QIG35" s="30"/>
      <c r="QIH35" s="30"/>
      <c r="QII35" s="30"/>
      <c r="QIJ35" s="30"/>
      <c r="QIK35" s="31"/>
      <c r="QIL35" s="4"/>
      <c r="QIM35" s="30"/>
      <c r="QIN35" s="30"/>
      <c r="QIO35" s="30"/>
      <c r="QIP35" s="30"/>
      <c r="QIQ35" s="30"/>
      <c r="QIR35" s="31"/>
      <c r="QIS35" s="4"/>
      <c r="QIT35" s="30"/>
      <c r="QIU35" s="30"/>
      <c r="QIV35" s="4"/>
      <c r="QIW35" s="30"/>
      <c r="QIX35" s="30"/>
      <c r="QIY35" s="30"/>
      <c r="QIZ35" s="30"/>
      <c r="QJA35" s="30"/>
      <c r="QJB35" s="31"/>
      <c r="QJC35" s="4"/>
      <c r="QJD35" s="30"/>
      <c r="QJE35" s="30"/>
      <c r="QJF35" s="30"/>
      <c r="QJG35" s="30"/>
      <c r="QJH35" s="30"/>
      <c r="QJI35" s="31"/>
      <c r="QJJ35" s="4"/>
      <c r="QJK35" s="30"/>
      <c r="QJL35" s="30"/>
      <c r="QJM35" s="4"/>
      <c r="QJN35" s="30"/>
      <c r="QJO35" s="30"/>
      <c r="QJP35" s="30"/>
      <c r="QJQ35" s="30"/>
      <c r="QJR35" s="30"/>
      <c r="QJS35" s="31"/>
      <c r="QJT35" s="4"/>
      <c r="QJU35" s="30"/>
      <c r="QJV35" s="30"/>
      <c r="QJW35" s="30"/>
      <c r="QJX35" s="30"/>
      <c r="QJY35" s="30"/>
      <c r="QJZ35" s="31"/>
      <c r="QKA35" s="4"/>
      <c r="QKB35" s="30"/>
      <c r="QKC35" s="30"/>
      <c r="QKD35" s="4"/>
      <c r="QKE35" s="30"/>
      <c r="QKF35" s="30"/>
      <c r="QKG35" s="30"/>
      <c r="QKH35" s="30"/>
      <c r="QKI35" s="30"/>
      <c r="QKJ35" s="31"/>
      <c r="QKK35" s="4"/>
      <c r="QKL35" s="30"/>
      <c r="QKM35" s="30"/>
      <c r="QKN35" s="30"/>
      <c r="QKO35" s="30"/>
      <c r="QKP35" s="30"/>
      <c r="QKQ35" s="31"/>
      <c r="QKR35" s="4"/>
      <c r="QKS35" s="30"/>
      <c r="QKT35" s="30"/>
      <c r="QKU35" s="4"/>
      <c r="QKV35" s="30"/>
      <c r="QKW35" s="30"/>
      <c r="QKX35" s="30"/>
      <c r="QKY35" s="30"/>
      <c r="QKZ35" s="30"/>
      <c r="QLA35" s="31"/>
      <c r="QLB35" s="4"/>
      <c r="QLC35" s="30"/>
      <c r="QLD35" s="30"/>
      <c r="QLE35" s="30"/>
      <c r="QLF35" s="30"/>
      <c r="QLG35" s="30"/>
      <c r="QLH35" s="31"/>
      <c r="QLI35" s="4"/>
      <c r="QLJ35" s="30"/>
      <c r="QLK35" s="30"/>
      <c r="QLL35" s="4"/>
      <c r="QLM35" s="30"/>
      <c r="QLN35" s="30"/>
      <c r="QLO35" s="30"/>
      <c r="QLP35" s="30"/>
      <c r="QLQ35" s="30"/>
      <c r="QLR35" s="31"/>
      <c r="QLS35" s="4"/>
      <c r="QLT35" s="30"/>
      <c r="QLU35" s="30"/>
      <c r="QLV35" s="30"/>
      <c r="QLW35" s="30"/>
      <c r="QLX35" s="30"/>
      <c r="QLY35" s="31"/>
      <c r="QLZ35" s="4"/>
      <c r="QMA35" s="30"/>
      <c r="QMB35" s="30"/>
      <c r="QMC35" s="4"/>
      <c r="QMD35" s="30"/>
      <c r="QME35" s="30"/>
      <c r="QMF35" s="30"/>
      <c r="QMG35" s="30"/>
      <c r="QMH35" s="30"/>
      <c r="QMI35" s="31"/>
      <c r="QMJ35" s="4"/>
      <c r="QMK35" s="30"/>
      <c r="QML35" s="30"/>
      <c r="QMM35" s="30"/>
      <c r="QMN35" s="30"/>
      <c r="QMO35" s="30"/>
      <c r="QMP35" s="31"/>
      <c r="QMQ35" s="4"/>
      <c r="QMR35" s="30"/>
      <c r="QMS35" s="30"/>
      <c r="QMT35" s="4"/>
      <c r="QMU35" s="30"/>
      <c r="QMV35" s="30"/>
      <c r="QMW35" s="30"/>
      <c r="QMX35" s="30"/>
      <c r="QMY35" s="30"/>
      <c r="QMZ35" s="31"/>
      <c r="QNA35" s="4"/>
      <c r="QNB35" s="30"/>
      <c r="QNC35" s="30"/>
      <c r="QND35" s="30"/>
      <c r="QNE35" s="30"/>
      <c r="QNF35" s="30"/>
      <c r="QNG35" s="31"/>
      <c r="QNH35" s="4"/>
      <c r="QNI35" s="30"/>
      <c r="QNJ35" s="30"/>
      <c r="QNK35" s="4"/>
      <c r="QNL35" s="30"/>
      <c r="QNM35" s="30"/>
      <c r="QNN35" s="30"/>
      <c r="QNO35" s="30"/>
      <c r="QNP35" s="30"/>
      <c r="QNQ35" s="31"/>
      <c r="QNR35" s="4"/>
      <c r="QNS35" s="30"/>
      <c r="QNT35" s="30"/>
      <c r="QNU35" s="30"/>
      <c r="QNV35" s="30"/>
      <c r="QNW35" s="30"/>
      <c r="QNX35" s="31"/>
      <c r="QNY35" s="4"/>
      <c r="QNZ35" s="30"/>
      <c r="QOA35" s="30"/>
      <c r="QOB35" s="4"/>
      <c r="QOC35" s="30"/>
      <c r="QOD35" s="30"/>
      <c r="QOE35" s="30"/>
      <c r="QOF35" s="30"/>
      <c r="QOG35" s="30"/>
      <c r="QOH35" s="31"/>
      <c r="QOI35" s="4"/>
      <c r="QOJ35" s="30"/>
      <c r="QOK35" s="30"/>
      <c r="QOL35" s="30"/>
      <c r="QOM35" s="30"/>
      <c r="QON35" s="30"/>
      <c r="QOO35" s="31"/>
      <c r="QOP35" s="4"/>
      <c r="QOQ35" s="30"/>
      <c r="QOR35" s="30"/>
      <c r="QOS35" s="4"/>
      <c r="QOT35" s="30"/>
      <c r="QOU35" s="30"/>
      <c r="QOV35" s="30"/>
      <c r="QOW35" s="30"/>
      <c r="QOX35" s="30"/>
      <c r="QOY35" s="31"/>
      <c r="QOZ35" s="4"/>
      <c r="QPA35" s="30"/>
      <c r="QPB35" s="30"/>
      <c r="QPC35" s="30"/>
      <c r="QPD35" s="30"/>
      <c r="QPE35" s="30"/>
      <c r="QPF35" s="31"/>
      <c r="QPG35" s="4"/>
      <c r="QPH35" s="30"/>
      <c r="QPI35" s="30"/>
      <c r="QPJ35" s="4"/>
      <c r="QPK35" s="30"/>
      <c r="QPL35" s="30"/>
      <c r="QPM35" s="30"/>
      <c r="QPN35" s="30"/>
      <c r="QPO35" s="30"/>
      <c r="QPP35" s="31"/>
      <c r="QPQ35" s="4"/>
      <c r="QPR35" s="30"/>
      <c r="QPS35" s="30"/>
      <c r="QPT35" s="30"/>
      <c r="QPU35" s="30"/>
      <c r="QPV35" s="30"/>
      <c r="QPW35" s="31"/>
      <c r="QPX35" s="4"/>
      <c r="QPY35" s="30"/>
      <c r="QPZ35" s="30"/>
      <c r="QQA35" s="4"/>
      <c r="QQB35" s="30"/>
      <c r="QQC35" s="30"/>
      <c r="QQD35" s="30"/>
      <c r="QQE35" s="30"/>
      <c r="QQF35" s="30"/>
      <c r="QQG35" s="31"/>
      <c r="QQH35" s="4"/>
      <c r="QQI35" s="30"/>
      <c r="QQJ35" s="30"/>
      <c r="QQK35" s="30"/>
      <c r="QQL35" s="30"/>
      <c r="QQM35" s="30"/>
      <c r="QQN35" s="31"/>
      <c r="QQO35" s="4"/>
      <c r="QQP35" s="30"/>
      <c r="QQQ35" s="30"/>
      <c r="QQR35" s="4"/>
      <c r="QQS35" s="30"/>
      <c r="QQT35" s="30"/>
      <c r="QQU35" s="30"/>
      <c r="QQV35" s="30"/>
      <c r="QQW35" s="30"/>
      <c r="QQX35" s="31"/>
      <c r="QQY35" s="4"/>
      <c r="QQZ35" s="30"/>
      <c r="QRA35" s="30"/>
      <c r="QRB35" s="30"/>
      <c r="QRC35" s="30"/>
      <c r="QRD35" s="30"/>
      <c r="QRE35" s="31"/>
      <c r="QRF35" s="4"/>
      <c r="QRG35" s="30"/>
      <c r="QRH35" s="30"/>
      <c r="QRI35" s="4"/>
      <c r="QRJ35" s="30"/>
      <c r="QRK35" s="30"/>
      <c r="QRL35" s="30"/>
      <c r="QRM35" s="30"/>
      <c r="QRN35" s="30"/>
      <c r="QRO35" s="31"/>
      <c r="QRP35" s="4"/>
      <c r="QRQ35" s="30"/>
      <c r="QRR35" s="30"/>
      <c r="QRS35" s="30"/>
      <c r="QRT35" s="30"/>
      <c r="QRU35" s="30"/>
      <c r="QRV35" s="31"/>
      <c r="QRW35" s="4"/>
      <c r="QRX35" s="30"/>
      <c r="QRY35" s="30"/>
      <c r="QRZ35" s="4"/>
      <c r="QSA35" s="30"/>
      <c r="QSB35" s="30"/>
      <c r="QSC35" s="30"/>
      <c r="QSD35" s="30"/>
      <c r="QSE35" s="30"/>
      <c r="QSF35" s="31"/>
      <c r="QSG35" s="4"/>
      <c r="QSH35" s="30"/>
      <c r="QSI35" s="30"/>
      <c r="QSJ35" s="30"/>
      <c r="QSK35" s="30"/>
      <c r="QSL35" s="30"/>
      <c r="QSM35" s="31"/>
      <c r="QSN35" s="4"/>
      <c r="QSO35" s="30"/>
      <c r="QSP35" s="30"/>
      <c r="QSQ35" s="4"/>
      <c r="QSR35" s="30"/>
      <c r="QSS35" s="30"/>
      <c r="QST35" s="30"/>
      <c r="QSU35" s="30"/>
      <c r="QSV35" s="30"/>
      <c r="QSW35" s="31"/>
      <c r="QSX35" s="4"/>
      <c r="QSY35" s="30"/>
      <c r="QSZ35" s="30"/>
      <c r="QTA35" s="30"/>
      <c r="QTB35" s="30"/>
      <c r="QTC35" s="30"/>
      <c r="QTD35" s="31"/>
      <c r="QTE35" s="4"/>
      <c r="QTF35" s="30"/>
      <c r="QTG35" s="30"/>
      <c r="QTH35" s="4"/>
      <c r="QTI35" s="30"/>
      <c r="QTJ35" s="30"/>
      <c r="QTK35" s="30"/>
      <c r="QTL35" s="30"/>
      <c r="QTM35" s="30"/>
      <c r="QTN35" s="31"/>
      <c r="QTO35" s="4"/>
      <c r="QTP35" s="30"/>
      <c r="QTQ35" s="30"/>
      <c r="QTR35" s="30"/>
      <c r="QTS35" s="30"/>
      <c r="QTT35" s="30"/>
      <c r="QTU35" s="31"/>
      <c r="QTV35" s="4"/>
      <c r="QTW35" s="30"/>
      <c r="QTX35" s="30"/>
      <c r="QTY35" s="4"/>
      <c r="QTZ35" s="30"/>
      <c r="QUA35" s="30"/>
      <c r="QUB35" s="30"/>
      <c r="QUC35" s="30"/>
      <c r="QUD35" s="30"/>
      <c r="QUE35" s="31"/>
      <c r="QUF35" s="4"/>
      <c r="QUG35" s="30"/>
      <c r="QUH35" s="30"/>
      <c r="QUI35" s="30"/>
      <c r="QUJ35" s="30"/>
      <c r="QUK35" s="30"/>
      <c r="QUL35" s="31"/>
      <c r="QUM35" s="4"/>
      <c r="QUN35" s="30"/>
      <c r="QUO35" s="30"/>
      <c r="QUP35" s="4"/>
      <c r="QUQ35" s="30"/>
      <c r="QUR35" s="30"/>
      <c r="QUS35" s="30"/>
      <c r="QUT35" s="30"/>
      <c r="QUU35" s="30"/>
      <c r="QUV35" s="31"/>
      <c r="QUW35" s="4"/>
      <c r="QUX35" s="30"/>
      <c r="QUY35" s="30"/>
      <c r="QUZ35" s="30"/>
      <c r="QVA35" s="30"/>
      <c r="QVB35" s="30"/>
      <c r="QVC35" s="31"/>
      <c r="QVD35" s="4"/>
      <c r="QVE35" s="30"/>
      <c r="QVF35" s="30"/>
      <c r="QVG35" s="4"/>
      <c r="QVH35" s="30"/>
      <c r="QVI35" s="30"/>
      <c r="QVJ35" s="30"/>
      <c r="QVK35" s="30"/>
      <c r="QVL35" s="30"/>
      <c r="QVM35" s="31"/>
      <c r="QVN35" s="4"/>
      <c r="QVO35" s="30"/>
      <c r="QVP35" s="30"/>
      <c r="QVQ35" s="30"/>
      <c r="QVR35" s="30"/>
      <c r="QVS35" s="30"/>
      <c r="QVT35" s="31"/>
      <c r="QVU35" s="4"/>
      <c r="QVV35" s="30"/>
      <c r="QVW35" s="30"/>
      <c r="QVX35" s="4"/>
      <c r="QVY35" s="30"/>
      <c r="QVZ35" s="30"/>
      <c r="QWA35" s="30"/>
      <c r="QWB35" s="30"/>
      <c r="QWC35" s="30"/>
      <c r="QWD35" s="31"/>
      <c r="QWE35" s="4"/>
      <c r="QWF35" s="30"/>
      <c r="QWG35" s="30"/>
      <c r="QWH35" s="30"/>
      <c r="QWI35" s="30"/>
      <c r="QWJ35" s="30"/>
      <c r="QWK35" s="31"/>
      <c r="QWL35" s="4"/>
      <c r="QWM35" s="30"/>
      <c r="QWN35" s="30"/>
      <c r="QWO35" s="4"/>
      <c r="QWP35" s="30"/>
      <c r="QWQ35" s="30"/>
      <c r="QWR35" s="30"/>
      <c r="QWS35" s="30"/>
      <c r="QWT35" s="30"/>
      <c r="QWU35" s="31"/>
      <c r="QWV35" s="4"/>
      <c r="QWW35" s="30"/>
      <c r="QWX35" s="30"/>
      <c r="QWY35" s="30"/>
      <c r="QWZ35" s="30"/>
      <c r="QXA35" s="30"/>
      <c r="QXB35" s="31"/>
      <c r="QXC35" s="4"/>
      <c r="QXD35" s="30"/>
      <c r="QXE35" s="30"/>
      <c r="QXF35" s="4"/>
      <c r="QXG35" s="30"/>
      <c r="QXH35" s="30"/>
      <c r="QXI35" s="30"/>
      <c r="QXJ35" s="30"/>
      <c r="QXK35" s="30"/>
      <c r="QXL35" s="31"/>
      <c r="QXM35" s="4"/>
      <c r="QXN35" s="30"/>
      <c r="QXO35" s="30"/>
      <c r="QXP35" s="30"/>
      <c r="QXQ35" s="30"/>
      <c r="QXR35" s="30"/>
      <c r="QXS35" s="31"/>
      <c r="QXT35" s="4"/>
      <c r="QXU35" s="30"/>
      <c r="QXV35" s="30"/>
      <c r="QXW35" s="4"/>
      <c r="QXX35" s="30"/>
      <c r="QXY35" s="30"/>
      <c r="QXZ35" s="30"/>
      <c r="QYA35" s="30"/>
      <c r="QYB35" s="30"/>
      <c r="QYC35" s="31"/>
      <c r="QYD35" s="4"/>
      <c r="QYE35" s="30"/>
      <c r="QYF35" s="30"/>
      <c r="QYG35" s="30"/>
      <c r="QYH35" s="30"/>
      <c r="QYI35" s="30"/>
      <c r="QYJ35" s="31"/>
      <c r="QYK35" s="4"/>
      <c r="QYL35" s="30"/>
      <c r="QYM35" s="30"/>
      <c r="QYN35" s="4"/>
      <c r="QYO35" s="30"/>
      <c r="QYP35" s="30"/>
      <c r="QYQ35" s="30"/>
      <c r="QYR35" s="30"/>
      <c r="QYS35" s="30"/>
      <c r="QYT35" s="31"/>
      <c r="QYU35" s="4"/>
      <c r="QYV35" s="30"/>
      <c r="QYW35" s="30"/>
      <c r="QYX35" s="30"/>
      <c r="QYY35" s="30"/>
      <c r="QYZ35" s="30"/>
      <c r="QZA35" s="31"/>
      <c r="QZB35" s="4"/>
      <c r="QZC35" s="30"/>
      <c r="QZD35" s="30"/>
      <c r="QZE35" s="4"/>
      <c r="QZF35" s="30"/>
      <c r="QZG35" s="30"/>
      <c r="QZH35" s="30"/>
      <c r="QZI35" s="30"/>
      <c r="QZJ35" s="30"/>
      <c r="QZK35" s="31"/>
      <c r="QZL35" s="4"/>
      <c r="QZM35" s="30"/>
      <c r="QZN35" s="30"/>
      <c r="QZO35" s="30"/>
      <c r="QZP35" s="30"/>
      <c r="QZQ35" s="30"/>
      <c r="QZR35" s="31"/>
      <c r="QZS35" s="4"/>
      <c r="QZT35" s="30"/>
      <c r="QZU35" s="30"/>
      <c r="QZV35" s="4"/>
      <c r="QZW35" s="30"/>
      <c r="QZX35" s="30"/>
      <c r="QZY35" s="30"/>
      <c r="QZZ35" s="30"/>
      <c r="RAA35" s="30"/>
      <c r="RAB35" s="31"/>
      <c r="RAC35" s="4"/>
      <c r="RAD35" s="30"/>
      <c r="RAE35" s="30"/>
      <c r="RAF35" s="30"/>
      <c r="RAG35" s="30"/>
      <c r="RAH35" s="30"/>
      <c r="RAI35" s="31"/>
      <c r="RAJ35" s="4"/>
      <c r="RAK35" s="30"/>
      <c r="RAL35" s="30"/>
      <c r="RAM35" s="4"/>
      <c r="RAN35" s="30"/>
      <c r="RAO35" s="30"/>
      <c r="RAP35" s="30"/>
      <c r="RAQ35" s="30"/>
      <c r="RAR35" s="30"/>
      <c r="RAS35" s="31"/>
      <c r="RAT35" s="4"/>
      <c r="RAU35" s="30"/>
      <c r="RAV35" s="30"/>
      <c r="RAW35" s="30"/>
      <c r="RAX35" s="30"/>
      <c r="RAY35" s="30"/>
      <c r="RAZ35" s="31"/>
      <c r="RBA35" s="4"/>
      <c r="RBB35" s="30"/>
      <c r="RBC35" s="30"/>
      <c r="RBD35" s="4"/>
      <c r="RBE35" s="30"/>
      <c r="RBF35" s="30"/>
      <c r="RBG35" s="30"/>
      <c r="RBH35" s="30"/>
      <c r="RBI35" s="30"/>
      <c r="RBJ35" s="31"/>
      <c r="RBK35" s="4"/>
      <c r="RBL35" s="30"/>
      <c r="RBM35" s="30"/>
      <c r="RBN35" s="30"/>
      <c r="RBO35" s="30"/>
      <c r="RBP35" s="30"/>
      <c r="RBQ35" s="31"/>
      <c r="RBR35" s="4"/>
      <c r="RBS35" s="30"/>
      <c r="RBT35" s="30"/>
      <c r="RBU35" s="4"/>
      <c r="RBV35" s="30"/>
      <c r="RBW35" s="30"/>
      <c r="RBX35" s="30"/>
      <c r="RBY35" s="30"/>
      <c r="RBZ35" s="30"/>
      <c r="RCA35" s="31"/>
      <c r="RCB35" s="4"/>
      <c r="RCC35" s="30"/>
      <c r="RCD35" s="30"/>
      <c r="RCE35" s="30"/>
      <c r="RCF35" s="30"/>
      <c r="RCG35" s="30"/>
      <c r="RCH35" s="31"/>
      <c r="RCI35" s="4"/>
      <c r="RCJ35" s="30"/>
      <c r="RCK35" s="30"/>
      <c r="RCL35" s="4"/>
      <c r="RCM35" s="30"/>
      <c r="RCN35" s="30"/>
      <c r="RCO35" s="30"/>
      <c r="RCP35" s="30"/>
      <c r="RCQ35" s="30"/>
      <c r="RCR35" s="31"/>
      <c r="RCS35" s="4"/>
      <c r="RCT35" s="30"/>
      <c r="RCU35" s="30"/>
      <c r="RCV35" s="30"/>
      <c r="RCW35" s="30"/>
      <c r="RCX35" s="30"/>
      <c r="RCY35" s="31"/>
      <c r="RCZ35" s="4"/>
      <c r="RDA35" s="30"/>
      <c r="RDB35" s="30"/>
      <c r="RDC35" s="4"/>
      <c r="RDD35" s="30"/>
      <c r="RDE35" s="30"/>
      <c r="RDF35" s="30"/>
      <c r="RDG35" s="30"/>
      <c r="RDH35" s="30"/>
      <c r="RDI35" s="31"/>
      <c r="RDJ35" s="4"/>
      <c r="RDK35" s="30"/>
      <c r="RDL35" s="30"/>
      <c r="RDM35" s="30"/>
      <c r="RDN35" s="30"/>
      <c r="RDO35" s="30"/>
      <c r="RDP35" s="31"/>
      <c r="RDQ35" s="4"/>
      <c r="RDR35" s="30"/>
      <c r="RDS35" s="30"/>
      <c r="RDT35" s="4"/>
      <c r="RDU35" s="30"/>
      <c r="RDV35" s="30"/>
      <c r="RDW35" s="30"/>
      <c r="RDX35" s="30"/>
      <c r="RDY35" s="30"/>
      <c r="RDZ35" s="31"/>
      <c r="REA35" s="4"/>
      <c r="REB35" s="30"/>
      <c r="REC35" s="30"/>
      <c r="RED35" s="30"/>
      <c r="REE35" s="30"/>
      <c r="REF35" s="30"/>
      <c r="REG35" s="31"/>
      <c r="REH35" s="4"/>
      <c r="REI35" s="30"/>
      <c r="REJ35" s="30"/>
      <c r="REK35" s="4"/>
      <c r="REL35" s="30"/>
      <c r="REM35" s="30"/>
      <c r="REN35" s="30"/>
      <c r="REO35" s="30"/>
      <c r="REP35" s="30"/>
      <c r="REQ35" s="31"/>
      <c r="RER35" s="4"/>
      <c r="RES35" s="30"/>
      <c r="RET35" s="30"/>
      <c r="REU35" s="30"/>
      <c r="REV35" s="30"/>
      <c r="REW35" s="30"/>
      <c r="REX35" s="31"/>
      <c r="REY35" s="4"/>
      <c r="REZ35" s="30"/>
      <c r="RFA35" s="30"/>
      <c r="RFB35" s="4"/>
      <c r="RFC35" s="30"/>
      <c r="RFD35" s="30"/>
      <c r="RFE35" s="30"/>
      <c r="RFF35" s="30"/>
      <c r="RFG35" s="30"/>
      <c r="RFH35" s="31"/>
      <c r="RFI35" s="4"/>
      <c r="RFJ35" s="30"/>
      <c r="RFK35" s="30"/>
      <c r="RFL35" s="30"/>
      <c r="RFM35" s="30"/>
      <c r="RFN35" s="30"/>
      <c r="RFO35" s="31"/>
      <c r="RFP35" s="4"/>
      <c r="RFQ35" s="30"/>
      <c r="RFR35" s="30"/>
      <c r="RFS35" s="4"/>
      <c r="RFT35" s="30"/>
      <c r="RFU35" s="30"/>
      <c r="RFV35" s="30"/>
      <c r="RFW35" s="30"/>
      <c r="RFX35" s="30"/>
      <c r="RFY35" s="31"/>
      <c r="RFZ35" s="4"/>
      <c r="RGA35" s="30"/>
      <c r="RGB35" s="30"/>
      <c r="RGC35" s="30"/>
      <c r="RGD35" s="30"/>
      <c r="RGE35" s="30"/>
      <c r="RGF35" s="31"/>
      <c r="RGG35" s="4"/>
      <c r="RGH35" s="30"/>
      <c r="RGI35" s="30"/>
      <c r="RGJ35" s="4"/>
      <c r="RGK35" s="30"/>
      <c r="RGL35" s="30"/>
      <c r="RGM35" s="30"/>
      <c r="RGN35" s="30"/>
      <c r="RGO35" s="30"/>
      <c r="RGP35" s="31"/>
      <c r="RGQ35" s="4"/>
      <c r="RGR35" s="30"/>
      <c r="RGS35" s="30"/>
      <c r="RGT35" s="30"/>
      <c r="RGU35" s="30"/>
      <c r="RGV35" s="30"/>
      <c r="RGW35" s="31"/>
      <c r="RGX35" s="4"/>
      <c r="RGY35" s="30"/>
      <c r="RGZ35" s="30"/>
      <c r="RHA35" s="4"/>
      <c r="RHB35" s="30"/>
      <c r="RHC35" s="30"/>
      <c r="RHD35" s="30"/>
      <c r="RHE35" s="30"/>
      <c r="RHF35" s="30"/>
      <c r="RHG35" s="31"/>
      <c r="RHH35" s="4"/>
      <c r="RHI35" s="30"/>
      <c r="RHJ35" s="30"/>
      <c r="RHK35" s="30"/>
      <c r="RHL35" s="30"/>
      <c r="RHM35" s="30"/>
      <c r="RHN35" s="31"/>
      <c r="RHO35" s="4"/>
      <c r="RHP35" s="30"/>
      <c r="RHQ35" s="30"/>
      <c r="RHR35" s="4"/>
      <c r="RHS35" s="30"/>
      <c r="RHT35" s="30"/>
      <c r="RHU35" s="30"/>
      <c r="RHV35" s="30"/>
      <c r="RHW35" s="30"/>
      <c r="RHX35" s="31"/>
      <c r="RHY35" s="4"/>
      <c r="RHZ35" s="30"/>
      <c r="RIA35" s="30"/>
      <c r="RIB35" s="30"/>
      <c r="RIC35" s="30"/>
      <c r="RID35" s="30"/>
      <c r="RIE35" s="31"/>
      <c r="RIF35" s="4"/>
      <c r="RIG35" s="30"/>
      <c r="RIH35" s="30"/>
      <c r="RII35" s="4"/>
      <c r="RIJ35" s="30"/>
      <c r="RIK35" s="30"/>
      <c r="RIL35" s="30"/>
      <c r="RIM35" s="30"/>
      <c r="RIN35" s="30"/>
      <c r="RIO35" s="31"/>
      <c r="RIP35" s="4"/>
      <c r="RIQ35" s="30"/>
      <c r="RIR35" s="30"/>
      <c r="RIS35" s="30"/>
      <c r="RIT35" s="30"/>
      <c r="RIU35" s="30"/>
      <c r="RIV35" s="31"/>
      <c r="RIW35" s="4"/>
      <c r="RIX35" s="30"/>
      <c r="RIY35" s="30"/>
      <c r="RIZ35" s="4"/>
      <c r="RJA35" s="30"/>
      <c r="RJB35" s="30"/>
      <c r="RJC35" s="30"/>
      <c r="RJD35" s="30"/>
      <c r="RJE35" s="30"/>
      <c r="RJF35" s="31"/>
      <c r="RJG35" s="4"/>
      <c r="RJH35" s="30"/>
      <c r="RJI35" s="30"/>
      <c r="RJJ35" s="30"/>
      <c r="RJK35" s="30"/>
      <c r="RJL35" s="30"/>
      <c r="RJM35" s="31"/>
      <c r="RJN35" s="4"/>
      <c r="RJO35" s="30"/>
      <c r="RJP35" s="30"/>
      <c r="RJQ35" s="4"/>
      <c r="RJR35" s="30"/>
      <c r="RJS35" s="30"/>
      <c r="RJT35" s="30"/>
      <c r="RJU35" s="30"/>
      <c r="RJV35" s="30"/>
      <c r="RJW35" s="31"/>
      <c r="RJX35" s="4"/>
      <c r="RJY35" s="30"/>
      <c r="RJZ35" s="30"/>
      <c r="RKA35" s="30"/>
      <c r="RKB35" s="30"/>
      <c r="RKC35" s="30"/>
      <c r="RKD35" s="31"/>
      <c r="RKE35" s="4"/>
      <c r="RKF35" s="30"/>
      <c r="RKG35" s="30"/>
      <c r="RKH35" s="4"/>
      <c r="RKI35" s="30"/>
      <c r="RKJ35" s="30"/>
      <c r="RKK35" s="30"/>
      <c r="RKL35" s="30"/>
      <c r="RKM35" s="30"/>
      <c r="RKN35" s="31"/>
      <c r="RKO35" s="4"/>
      <c r="RKP35" s="30"/>
      <c r="RKQ35" s="30"/>
      <c r="RKR35" s="30"/>
      <c r="RKS35" s="30"/>
      <c r="RKT35" s="30"/>
      <c r="RKU35" s="31"/>
      <c r="RKV35" s="4"/>
      <c r="RKW35" s="30"/>
      <c r="RKX35" s="30"/>
      <c r="RKY35" s="4"/>
      <c r="RKZ35" s="30"/>
      <c r="RLA35" s="30"/>
      <c r="RLB35" s="30"/>
      <c r="RLC35" s="30"/>
      <c r="RLD35" s="30"/>
      <c r="RLE35" s="31"/>
      <c r="RLF35" s="4"/>
      <c r="RLG35" s="30"/>
      <c r="RLH35" s="30"/>
      <c r="RLI35" s="30"/>
      <c r="RLJ35" s="30"/>
      <c r="RLK35" s="30"/>
      <c r="RLL35" s="31"/>
      <c r="RLM35" s="4"/>
      <c r="RLN35" s="30"/>
      <c r="RLO35" s="30"/>
      <c r="RLP35" s="4"/>
      <c r="RLQ35" s="30"/>
      <c r="RLR35" s="30"/>
      <c r="RLS35" s="30"/>
      <c r="RLT35" s="30"/>
      <c r="RLU35" s="30"/>
      <c r="RLV35" s="31"/>
      <c r="RLW35" s="4"/>
      <c r="RLX35" s="30"/>
      <c r="RLY35" s="30"/>
      <c r="RLZ35" s="30"/>
      <c r="RMA35" s="30"/>
      <c r="RMB35" s="30"/>
      <c r="RMC35" s="31"/>
      <c r="RMD35" s="4"/>
      <c r="RME35" s="30"/>
      <c r="RMF35" s="30"/>
      <c r="RMG35" s="4"/>
      <c r="RMH35" s="30"/>
      <c r="RMI35" s="30"/>
      <c r="RMJ35" s="30"/>
      <c r="RMK35" s="30"/>
      <c r="RML35" s="30"/>
      <c r="RMM35" s="31"/>
      <c r="RMN35" s="4"/>
      <c r="RMO35" s="30"/>
      <c r="RMP35" s="30"/>
      <c r="RMQ35" s="30"/>
      <c r="RMR35" s="30"/>
      <c r="RMS35" s="30"/>
      <c r="RMT35" s="31"/>
      <c r="RMU35" s="4"/>
      <c r="RMV35" s="30"/>
      <c r="RMW35" s="30"/>
      <c r="RMX35" s="4"/>
      <c r="RMY35" s="30"/>
      <c r="RMZ35" s="30"/>
      <c r="RNA35" s="30"/>
      <c r="RNB35" s="30"/>
      <c r="RNC35" s="30"/>
      <c r="RND35" s="31"/>
      <c r="RNE35" s="4"/>
      <c r="RNF35" s="30"/>
      <c r="RNG35" s="30"/>
      <c r="RNH35" s="30"/>
      <c r="RNI35" s="30"/>
      <c r="RNJ35" s="30"/>
      <c r="RNK35" s="31"/>
      <c r="RNL35" s="4"/>
      <c r="RNM35" s="30"/>
      <c r="RNN35" s="30"/>
      <c r="RNO35" s="4"/>
      <c r="RNP35" s="30"/>
      <c r="RNQ35" s="30"/>
      <c r="RNR35" s="30"/>
      <c r="RNS35" s="30"/>
      <c r="RNT35" s="30"/>
      <c r="RNU35" s="31"/>
      <c r="RNV35" s="4"/>
      <c r="RNW35" s="30"/>
      <c r="RNX35" s="30"/>
      <c r="RNY35" s="30"/>
      <c r="RNZ35" s="30"/>
      <c r="ROA35" s="30"/>
      <c r="ROB35" s="31"/>
      <c r="ROC35" s="4"/>
      <c r="ROD35" s="30"/>
      <c r="ROE35" s="30"/>
      <c r="ROF35" s="4"/>
      <c r="ROG35" s="30"/>
      <c r="ROH35" s="30"/>
      <c r="ROI35" s="30"/>
      <c r="ROJ35" s="30"/>
      <c r="ROK35" s="30"/>
      <c r="ROL35" s="31"/>
      <c r="ROM35" s="4"/>
      <c r="RON35" s="30"/>
      <c r="ROO35" s="30"/>
      <c r="ROP35" s="30"/>
      <c r="ROQ35" s="30"/>
      <c r="ROR35" s="30"/>
      <c r="ROS35" s="31"/>
      <c r="ROT35" s="4"/>
      <c r="ROU35" s="30"/>
      <c r="ROV35" s="30"/>
      <c r="ROW35" s="4"/>
      <c r="ROX35" s="30"/>
      <c r="ROY35" s="30"/>
      <c r="ROZ35" s="30"/>
      <c r="RPA35" s="30"/>
      <c r="RPB35" s="30"/>
      <c r="RPC35" s="31"/>
      <c r="RPD35" s="4"/>
      <c r="RPE35" s="30"/>
      <c r="RPF35" s="30"/>
      <c r="RPG35" s="30"/>
      <c r="RPH35" s="30"/>
      <c r="RPI35" s="30"/>
      <c r="RPJ35" s="31"/>
      <c r="RPK35" s="4"/>
      <c r="RPL35" s="30"/>
      <c r="RPM35" s="30"/>
      <c r="RPN35" s="4"/>
      <c r="RPO35" s="30"/>
      <c r="RPP35" s="30"/>
      <c r="RPQ35" s="30"/>
      <c r="RPR35" s="30"/>
      <c r="RPS35" s="30"/>
      <c r="RPT35" s="31"/>
      <c r="RPU35" s="4"/>
      <c r="RPV35" s="30"/>
      <c r="RPW35" s="30"/>
      <c r="RPX35" s="30"/>
      <c r="RPY35" s="30"/>
      <c r="RPZ35" s="30"/>
      <c r="RQA35" s="31"/>
      <c r="RQB35" s="4"/>
      <c r="RQC35" s="30"/>
      <c r="RQD35" s="30"/>
      <c r="RQE35" s="4"/>
      <c r="RQF35" s="30"/>
      <c r="RQG35" s="30"/>
      <c r="RQH35" s="30"/>
      <c r="RQI35" s="30"/>
      <c r="RQJ35" s="30"/>
      <c r="RQK35" s="31"/>
      <c r="RQL35" s="4"/>
      <c r="RQM35" s="30"/>
      <c r="RQN35" s="30"/>
      <c r="RQO35" s="30"/>
      <c r="RQP35" s="30"/>
      <c r="RQQ35" s="30"/>
      <c r="RQR35" s="31"/>
      <c r="RQS35" s="4"/>
      <c r="RQT35" s="30"/>
      <c r="RQU35" s="30"/>
      <c r="RQV35" s="4"/>
      <c r="RQW35" s="30"/>
      <c r="RQX35" s="30"/>
      <c r="RQY35" s="30"/>
      <c r="RQZ35" s="30"/>
      <c r="RRA35" s="30"/>
      <c r="RRB35" s="31"/>
      <c r="RRC35" s="4"/>
      <c r="RRD35" s="30"/>
      <c r="RRE35" s="30"/>
      <c r="RRF35" s="30"/>
      <c r="RRG35" s="30"/>
      <c r="RRH35" s="30"/>
      <c r="RRI35" s="31"/>
      <c r="RRJ35" s="4"/>
      <c r="RRK35" s="30"/>
      <c r="RRL35" s="30"/>
      <c r="RRM35" s="4"/>
      <c r="RRN35" s="30"/>
      <c r="RRO35" s="30"/>
      <c r="RRP35" s="30"/>
      <c r="RRQ35" s="30"/>
      <c r="RRR35" s="30"/>
      <c r="RRS35" s="31"/>
      <c r="RRT35" s="4"/>
      <c r="RRU35" s="30"/>
      <c r="RRV35" s="30"/>
      <c r="RRW35" s="30"/>
      <c r="RRX35" s="30"/>
      <c r="RRY35" s="30"/>
      <c r="RRZ35" s="31"/>
      <c r="RSA35" s="4"/>
      <c r="RSB35" s="30"/>
      <c r="RSC35" s="30"/>
      <c r="RSD35" s="4"/>
      <c r="RSE35" s="30"/>
      <c r="RSF35" s="30"/>
      <c r="RSG35" s="30"/>
      <c r="RSH35" s="30"/>
      <c r="RSI35" s="30"/>
      <c r="RSJ35" s="31"/>
      <c r="RSK35" s="4"/>
      <c r="RSL35" s="30"/>
      <c r="RSM35" s="30"/>
      <c r="RSN35" s="30"/>
      <c r="RSO35" s="30"/>
      <c r="RSP35" s="30"/>
      <c r="RSQ35" s="31"/>
      <c r="RSR35" s="4"/>
      <c r="RSS35" s="30"/>
      <c r="RST35" s="30"/>
      <c r="RSU35" s="4"/>
      <c r="RSV35" s="30"/>
      <c r="RSW35" s="30"/>
      <c r="RSX35" s="30"/>
      <c r="RSY35" s="30"/>
      <c r="RSZ35" s="30"/>
      <c r="RTA35" s="31"/>
      <c r="RTB35" s="4"/>
      <c r="RTC35" s="30"/>
      <c r="RTD35" s="30"/>
      <c r="RTE35" s="30"/>
      <c r="RTF35" s="30"/>
      <c r="RTG35" s="30"/>
      <c r="RTH35" s="31"/>
      <c r="RTI35" s="4"/>
      <c r="RTJ35" s="30"/>
      <c r="RTK35" s="30"/>
      <c r="RTL35" s="4"/>
      <c r="RTM35" s="30"/>
      <c r="RTN35" s="30"/>
      <c r="RTO35" s="30"/>
      <c r="RTP35" s="30"/>
      <c r="RTQ35" s="30"/>
      <c r="RTR35" s="31"/>
      <c r="RTS35" s="4"/>
      <c r="RTT35" s="30"/>
      <c r="RTU35" s="30"/>
      <c r="RTV35" s="30"/>
      <c r="RTW35" s="30"/>
      <c r="RTX35" s="30"/>
      <c r="RTY35" s="31"/>
      <c r="RTZ35" s="4"/>
      <c r="RUA35" s="30"/>
      <c r="RUB35" s="30"/>
      <c r="RUC35" s="4"/>
      <c r="RUD35" s="30"/>
      <c r="RUE35" s="30"/>
      <c r="RUF35" s="30"/>
      <c r="RUG35" s="30"/>
      <c r="RUH35" s="30"/>
      <c r="RUI35" s="31"/>
      <c r="RUJ35" s="4"/>
      <c r="RUK35" s="30"/>
      <c r="RUL35" s="30"/>
      <c r="RUM35" s="30"/>
      <c r="RUN35" s="30"/>
      <c r="RUO35" s="30"/>
      <c r="RUP35" s="31"/>
      <c r="RUQ35" s="4"/>
      <c r="RUR35" s="30"/>
      <c r="RUS35" s="30"/>
      <c r="RUT35" s="4"/>
      <c r="RUU35" s="30"/>
      <c r="RUV35" s="30"/>
      <c r="RUW35" s="30"/>
      <c r="RUX35" s="30"/>
      <c r="RUY35" s="30"/>
      <c r="RUZ35" s="31"/>
      <c r="RVA35" s="4"/>
      <c r="RVB35" s="30"/>
      <c r="RVC35" s="30"/>
      <c r="RVD35" s="30"/>
      <c r="RVE35" s="30"/>
      <c r="RVF35" s="30"/>
      <c r="RVG35" s="31"/>
      <c r="RVH35" s="4"/>
      <c r="RVI35" s="30"/>
      <c r="RVJ35" s="30"/>
      <c r="RVK35" s="4"/>
      <c r="RVL35" s="30"/>
      <c r="RVM35" s="30"/>
      <c r="RVN35" s="30"/>
      <c r="RVO35" s="30"/>
      <c r="RVP35" s="30"/>
      <c r="RVQ35" s="31"/>
      <c r="RVR35" s="4"/>
      <c r="RVS35" s="30"/>
      <c r="RVT35" s="30"/>
      <c r="RVU35" s="30"/>
      <c r="RVV35" s="30"/>
      <c r="RVW35" s="30"/>
      <c r="RVX35" s="31"/>
      <c r="RVY35" s="4"/>
      <c r="RVZ35" s="30"/>
      <c r="RWA35" s="30"/>
      <c r="RWB35" s="4"/>
      <c r="RWC35" s="30"/>
      <c r="RWD35" s="30"/>
      <c r="RWE35" s="30"/>
      <c r="RWF35" s="30"/>
      <c r="RWG35" s="30"/>
      <c r="RWH35" s="31"/>
      <c r="RWI35" s="4"/>
      <c r="RWJ35" s="30"/>
      <c r="RWK35" s="30"/>
      <c r="RWL35" s="30"/>
      <c r="RWM35" s="30"/>
      <c r="RWN35" s="30"/>
      <c r="RWO35" s="31"/>
      <c r="RWP35" s="4"/>
      <c r="RWQ35" s="30"/>
      <c r="RWR35" s="30"/>
      <c r="RWS35" s="4"/>
      <c r="RWT35" s="30"/>
      <c r="RWU35" s="30"/>
      <c r="RWV35" s="30"/>
      <c r="RWW35" s="30"/>
      <c r="RWX35" s="30"/>
      <c r="RWY35" s="31"/>
      <c r="RWZ35" s="4"/>
      <c r="RXA35" s="30"/>
      <c r="RXB35" s="30"/>
      <c r="RXC35" s="30"/>
      <c r="RXD35" s="30"/>
      <c r="RXE35" s="30"/>
      <c r="RXF35" s="31"/>
      <c r="RXG35" s="4"/>
      <c r="RXH35" s="30"/>
      <c r="RXI35" s="30"/>
      <c r="RXJ35" s="4"/>
      <c r="RXK35" s="30"/>
      <c r="RXL35" s="30"/>
      <c r="RXM35" s="30"/>
      <c r="RXN35" s="30"/>
      <c r="RXO35" s="30"/>
      <c r="RXP35" s="31"/>
      <c r="RXQ35" s="4"/>
      <c r="RXR35" s="30"/>
      <c r="RXS35" s="30"/>
      <c r="RXT35" s="30"/>
      <c r="RXU35" s="30"/>
      <c r="RXV35" s="30"/>
      <c r="RXW35" s="31"/>
      <c r="RXX35" s="4"/>
      <c r="RXY35" s="30"/>
      <c r="RXZ35" s="30"/>
      <c r="RYA35" s="4"/>
      <c r="RYB35" s="30"/>
      <c r="RYC35" s="30"/>
      <c r="RYD35" s="30"/>
      <c r="RYE35" s="30"/>
      <c r="RYF35" s="30"/>
      <c r="RYG35" s="31"/>
      <c r="RYH35" s="4"/>
      <c r="RYI35" s="30"/>
      <c r="RYJ35" s="30"/>
      <c r="RYK35" s="30"/>
      <c r="RYL35" s="30"/>
      <c r="RYM35" s="30"/>
      <c r="RYN35" s="31"/>
      <c r="RYO35" s="4"/>
      <c r="RYP35" s="30"/>
      <c r="RYQ35" s="30"/>
      <c r="RYR35" s="4"/>
      <c r="RYS35" s="30"/>
      <c r="RYT35" s="30"/>
      <c r="RYU35" s="30"/>
      <c r="RYV35" s="30"/>
      <c r="RYW35" s="30"/>
      <c r="RYX35" s="31"/>
      <c r="RYY35" s="4"/>
      <c r="RYZ35" s="30"/>
      <c r="RZA35" s="30"/>
      <c r="RZB35" s="30"/>
      <c r="RZC35" s="30"/>
      <c r="RZD35" s="30"/>
      <c r="RZE35" s="31"/>
      <c r="RZF35" s="4"/>
      <c r="RZG35" s="30"/>
      <c r="RZH35" s="30"/>
      <c r="RZI35" s="4"/>
      <c r="RZJ35" s="30"/>
      <c r="RZK35" s="30"/>
      <c r="RZL35" s="30"/>
      <c r="RZM35" s="30"/>
      <c r="RZN35" s="30"/>
      <c r="RZO35" s="31"/>
      <c r="RZP35" s="4"/>
      <c r="RZQ35" s="30"/>
      <c r="RZR35" s="30"/>
      <c r="RZS35" s="30"/>
      <c r="RZT35" s="30"/>
      <c r="RZU35" s="30"/>
      <c r="RZV35" s="31"/>
      <c r="RZW35" s="4"/>
      <c r="RZX35" s="30"/>
      <c r="RZY35" s="30"/>
      <c r="RZZ35" s="4"/>
      <c r="SAA35" s="30"/>
      <c r="SAB35" s="30"/>
      <c r="SAC35" s="30"/>
      <c r="SAD35" s="30"/>
      <c r="SAE35" s="30"/>
      <c r="SAF35" s="31"/>
      <c r="SAG35" s="4"/>
      <c r="SAH35" s="30"/>
      <c r="SAI35" s="30"/>
      <c r="SAJ35" s="30"/>
      <c r="SAK35" s="30"/>
      <c r="SAL35" s="30"/>
      <c r="SAM35" s="31"/>
      <c r="SAN35" s="4"/>
      <c r="SAO35" s="30"/>
      <c r="SAP35" s="30"/>
      <c r="SAQ35" s="4"/>
      <c r="SAR35" s="30"/>
      <c r="SAS35" s="30"/>
      <c r="SAT35" s="30"/>
      <c r="SAU35" s="30"/>
      <c r="SAV35" s="30"/>
      <c r="SAW35" s="31"/>
      <c r="SAX35" s="4"/>
      <c r="SAY35" s="30"/>
      <c r="SAZ35" s="30"/>
      <c r="SBA35" s="30"/>
      <c r="SBB35" s="30"/>
      <c r="SBC35" s="30"/>
      <c r="SBD35" s="31"/>
      <c r="SBE35" s="4"/>
      <c r="SBF35" s="30"/>
      <c r="SBG35" s="30"/>
      <c r="SBH35" s="4"/>
      <c r="SBI35" s="30"/>
      <c r="SBJ35" s="30"/>
      <c r="SBK35" s="30"/>
      <c r="SBL35" s="30"/>
      <c r="SBM35" s="30"/>
      <c r="SBN35" s="31"/>
      <c r="SBO35" s="4"/>
      <c r="SBP35" s="30"/>
      <c r="SBQ35" s="30"/>
      <c r="SBR35" s="30"/>
      <c r="SBS35" s="30"/>
      <c r="SBT35" s="30"/>
      <c r="SBU35" s="31"/>
      <c r="SBV35" s="4"/>
      <c r="SBW35" s="30"/>
      <c r="SBX35" s="30"/>
      <c r="SBY35" s="4"/>
      <c r="SBZ35" s="30"/>
      <c r="SCA35" s="30"/>
      <c r="SCB35" s="30"/>
      <c r="SCC35" s="30"/>
      <c r="SCD35" s="30"/>
      <c r="SCE35" s="31"/>
      <c r="SCF35" s="4"/>
      <c r="SCG35" s="30"/>
      <c r="SCH35" s="30"/>
      <c r="SCI35" s="30"/>
      <c r="SCJ35" s="30"/>
      <c r="SCK35" s="30"/>
      <c r="SCL35" s="31"/>
      <c r="SCM35" s="4"/>
      <c r="SCN35" s="30"/>
      <c r="SCO35" s="30"/>
      <c r="SCP35" s="4"/>
      <c r="SCQ35" s="30"/>
      <c r="SCR35" s="30"/>
      <c r="SCS35" s="30"/>
      <c r="SCT35" s="30"/>
      <c r="SCU35" s="30"/>
      <c r="SCV35" s="31"/>
      <c r="SCW35" s="4"/>
      <c r="SCX35" s="30"/>
      <c r="SCY35" s="30"/>
      <c r="SCZ35" s="30"/>
      <c r="SDA35" s="30"/>
      <c r="SDB35" s="30"/>
      <c r="SDC35" s="31"/>
      <c r="SDD35" s="4"/>
      <c r="SDE35" s="30"/>
      <c r="SDF35" s="30"/>
      <c r="SDG35" s="4"/>
      <c r="SDH35" s="30"/>
      <c r="SDI35" s="30"/>
      <c r="SDJ35" s="30"/>
      <c r="SDK35" s="30"/>
      <c r="SDL35" s="30"/>
      <c r="SDM35" s="31"/>
      <c r="SDN35" s="4"/>
      <c r="SDO35" s="30"/>
      <c r="SDP35" s="30"/>
      <c r="SDQ35" s="30"/>
      <c r="SDR35" s="30"/>
      <c r="SDS35" s="30"/>
      <c r="SDT35" s="31"/>
      <c r="SDU35" s="4"/>
      <c r="SDV35" s="30"/>
      <c r="SDW35" s="30"/>
      <c r="SDX35" s="4"/>
      <c r="SDY35" s="30"/>
      <c r="SDZ35" s="30"/>
      <c r="SEA35" s="30"/>
      <c r="SEB35" s="30"/>
      <c r="SEC35" s="30"/>
      <c r="SED35" s="31"/>
      <c r="SEE35" s="4"/>
      <c r="SEF35" s="30"/>
      <c r="SEG35" s="30"/>
      <c r="SEH35" s="30"/>
      <c r="SEI35" s="30"/>
      <c r="SEJ35" s="30"/>
      <c r="SEK35" s="31"/>
      <c r="SEL35" s="4"/>
      <c r="SEM35" s="30"/>
      <c r="SEN35" s="30"/>
      <c r="SEO35" s="4"/>
      <c r="SEP35" s="30"/>
      <c r="SEQ35" s="30"/>
      <c r="SER35" s="30"/>
      <c r="SES35" s="30"/>
      <c r="SET35" s="30"/>
      <c r="SEU35" s="31"/>
      <c r="SEV35" s="4"/>
      <c r="SEW35" s="30"/>
      <c r="SEX35" s="30"/>
      <c r="SEY35" s="30"/>
      <c r="SEZ35" s="30"/>
      <c r="SFA35" s="30"/>
      <c r="SFB35" s="31"/>
      <c r="SFC35" s="4"/>
      <c r="SFD35" s="30"/>
      <c r="SFE35" s="30"/>
      <c r="SFF35" s="4"/>
      <c r="SFG35" s="30"/>
      <c r="SFH35" s="30"/>
      <c r="SFI35" s="30"/>
      <c r="SFJ35" s="30"/>
      <c r="SFK35" s="30"/>
      <c r="SFL35" s="31"/>
      <c r="SFM35" s="4"/>
      <c r="SFN35" s="30"/>
      <c r="SFO35" s="30"/>
      <c r="SFP35" s="30"/>
      <c r="SFQ35" s="30"/>
      <c r="SFR35" s="30"/>
      <c r="SFS35" s="31"/>
      <c r="SFT35" s="4"/>
      <c r="SFU35" s="30"/>
      <c r="SFV35" s="30"/>
      <c r="SFW35" s="4"/>
      <c r="SFX35" s="30"/>
      <c r="SFY35" s="30"/>
      <c r="SFZ35" s="30"/>
      <c r="SGA35" s="30"/>
      <c r="SGB35" s="30"/>
      <c r="SGC35" s="31"/>
      <c r="SGD35" s="4"/>
      <c r="SGE35" s="30"/>
      <c r="SGF35" s="30"/>
      <c r="SGG35" s="30"/>
      <c r="SGH35" s="30"/>
      <c r="SGI35" s="30"/>
      <c r="SGJ35" s="31"/>
      <c r="SGK35" s="4"/>
      <c r="SGL35" s="30"/>
      <c r="SGM35" s="30"/>
      <c r="SGN35" s="4"/>
      <c r="SGO35" s="30"/>
      <c r="SGP35" s="30"/>
      <c r="SGQ35" s="30"/>
      <c r="SGR35" s="30"/>
      <c r="SGS35" s="30"/>
      <c r="SGT35" s="31"/>
      <c r="SGU35" s="4"/>
      <c r="SGV35" s="30"/>
      <c r="SGW35" s="30"/>
      <c r="SGX35" s="30"/>
      <c r="SGY35" s="30"/>
      <c r="SGZ35" s="30"/>
      <c r="SHA35" s="31"/>
      <c r="SHB35" s="4"/>
      <c r="SHC35" s="30"/>
      <c r="SHD35" s="30"/>
      <c r="SHE35" s="4"/>
      <c r="SHF35" s="30"/>
      <c r="SHG35" s="30"/>
      <c r="SHH35" s="30"/>
      <c r="SHI35" s="30"/>
      <c r="SHJ35" s="30"/>
      <c r="SHK35" s="31"/>
      <c r="SHL35" s="4"/>
      <c r="SHM35" s="30"/>
      <c r="SHN35" s="30"/>
      <c r="SHO35" s="30"/>
      <c r="SHP35" s="30"/>
      <c r="SHQ35" s="30"/>
      <c r="SHR35" s="31"/>
      <c r="SHS35" s="4"/>
      <c r="SHT35" s="30"/>
      <c r="SHU35" s="30"/>
      <c r="SHV35" s="4"/>
      <c r="SHW35" s="30"/>
      <c r="SHX35" s="30"/>
      <c r="SHY35" s="30"/>
      <c r="SHZ35" s="30"/>
      <c r="SIA35" s="30"/>
      <c r="SIB35" s="31"/>
      <c r="SIC35" s="4"/>
      <c r="SID35" s="30"/>
      <c r="SIE35" s="30"/>
      <c r="SIF35" s="30"/>
      <c r="SIG35" s="30"/>
      <c r="SIH35" s="30"/>
      <c r="SII35" s="31"/>
      <c r="SIJ35" s="4"/>
      <c r="SIK35" s="30"/>
      <c r="SIL35" s="30"/>
      <c r="SIM35" s="4"/>
      <c r="SIN35" s="30"/>
      <c r="SIO35" s="30"/>
      <c r="SIP35" s="30"/>
      <c r="SIQ35" s="30"/>
      <c r="SIR35" s="30"/>
      <c r="SIS35" s="31"/>
      <c r="SIT35" s="4"/>
      <c r="SIU35" s="30"/>
      <c r="SIV35" s="30"/>
      <c r="SIW35" s="30"/>
      <c r="SIX35" s="30"/>
      <c r="SIY35" s="30"/>
      <c r="SIZ35" s="31"/>
      <c r="SJA35" s="4"/>
      <c r="SJB35" s="30"/>
      <c r="SJC35" s="30"/>
      <c r="SJD35" s="4"/>
      <c r="SJE35" s="30"/>
      <c r="SJF35" s="30"/>
      <c r="SJG35" s="30"/>
      <c r="SJH35" s="30"/>
      <c r="SJI35" s="30"/>
      <c r="SJJ35" s="31"/>
      <c r="SJK35" s="4"/>
      <c r="SJL35" s="30"/>
      <c r="SJM35" s="30"/>
      <c r="SJN35" s="30"/>
      <c r="SJO35" s="30"/>
      <c r="SJP35" s="30"/>
      <c r="SJQ35" s="31"/>
      <c r="SJR35" s="4"/>
      <c r="SJS35" s="30"/>
      <c r="SJT35" s="30"/>
      <c r="SJU35" s="4"/>
      <c r="SJV35" s="30"/>
      <c r="SJW35" s="30"/>
      <c r="SJX35" s="30"/>
      <c r="SJY35" s="30"/>
      <c r="SJZ35" s="30"/>
      <c r="SKA35" s="31"/>
      <c r="SKB35" s="4"/>
      <c r="SKC35" s="30"/>
      <c r="SKD35" s="30"/>
      <c r="SKE35" s="30"/>
      <c r="SKF35" s="30"/>
      <c r="SKG35" s="30"/>
      <c r="SKH35" s="31"/>
      <c r="SKI35" s="4"/>
      <c r="SKJ35" s="30"/>
      <c r="SKK35" s="30"/>
      <c r="SKL35" s="4"/>
      <c r="SKM35" s="30"/>
      <c r="SKN35" s="30"/>
      <c r="SKO35" s="30"/>
      <c r="SKP35" s="30"/>
      <c r="SKQ35" s="30"/>
      <c r="SKR35" s="31"/>
      <c r="SKS35" s="4"/>
      <c r="SKT35" s="30"/>
      <c r="SKU35" s="30"/>
      <c r="SKV35" s="30"/>
      <c r="SKW35" s="30"/>
      <c r="SKX35" s="30"/>
      <c r="SKY35" s="31"/>
      <c r="SKZ35" s="4"/>
      <c r="SLA35" s="30"/>
      <c r="SLB35" s="30"/>
      <c r="SLC35" s="4"/>
      <c r="SLD35" s="30"/>
      <c r="SLE35" s="30"/>
      <c r="SLF35" s="30"/>
      <c r="SLG35" s="30"/>
      <c r="SLH35" s="30"/>
      <c r="SLI35" s="31"/>
      <c r="SLJ35" s="4"/>
      <c r="SLK35" s="30"/>
      <c r="SLL35" s="30"/>
      <c r="SLM35" s="30"/>
      <c r="SLN35" s="30"/>
      <c r="SLO35" s="30"/>
      <c r="SLP35" s="31"/>
      <c r="SLQ35" s="4"/>
      <c r="SLR35" s="30"/>
      <c r="SLS35" s="30"/>
      <c r="SLT35" s="4"/>
      <c r="SLU35" s="30"/>
      <c r="SLV35" s="30"/>
      <c r="SLW35" s="30"/>
      <c r="SLX35" s="30"/>
      <c r="SLY35" s="30"/>
      <c r="SLZ35" s="31"/>
      <c r="SMA35" s="4"/>
      <c r="SMB35" s="30"/>
      <c r="SMC35" s="30"/>
      <c r="SMD35" s="30"/>
      <c r="SME35" s="30"/>
      <c r="SMF35" s="30"/>
      <c r="SMG35" s="31"/>
      <c r="SMH35" s="4"/>
      <c r="SMI35" s="30"/>
      <c r="SMJ35" s="30"/>
      <c r="SMK35" s="4"/>
      <c r="SML35" s="30"/>
      <c r="SMM35" s="30"/>
      <c r="SMN35" s="30"/>
      <c r="SMO35" s="30"/>
      <c r="SMP35" s="30"/>
      <c r="SMQ35" s="31"/>
      <c r="SMR35" s="4"/>
      <c r="SMS35" s="30"/>
      <c r="SMT35" s="30"/>
      <c r="SMU35" s="30"/>
      <c r="SMV35" s="30"/>
      <c r="SMW35" s="30"/>
      <c r="SMX35" s="31"/>
      <c r="SMY35" s="4"/>
      <c r="SMZ35" s="30"/>
      <c r="SNA35" s="30"/>
      <c r="SNB35" s="4"/>
      <c r="SNC35" s="30"/>
      <c r="SND35" s="30"/>
      <c r="SNE35" s="30"/>
      <c r="SNF35" s="30"/>
      <c r="SNG35" s="30"/>
      <c r="SNH35" s="31"/>
      <c r="SNI35" s="4"/>
      <c r="SNJ35" s="30"/>
      <c r="SNK35" s="30"/>
      <c r="SNL35" s="30"/>
      <c r="SNM35" s="30"/>
      <c r="SNN35" s="30"/>
      <c r="SNO35" s="31"/>
      <c r="SNP35" s="4"/>
      <c r="SNQ35" s="30"/>
      <c r="SNR35" s="30"/>
      <c r="SNS35" s="4"/>
      <c r="SNT35" s="30"/>
      <c r="SNU35" s="30"/>
      <c r="SNV35" s="30"/>
      <c r="SNW35" s="30"/>
      <c r="SNX35" s="30"/>
      <c r="SNY35" s="31"/>
      <c r="SNZ35" s="4"/>
      <c r="SOA35" s="30"/>
      <c r="SOB35" s="30"/>
      <c r="SOC35" s="30"/>
      <c r="SOD35" s="30"/>
      <c r="SOE35" s="30"/>
      <c r="SOF35" s="31"/>
      <c r="SOG35" s="4"/>
      <c r="SOH35" s="30"/>
      <c r="SOI35" s="30"/>
      <c r="SOJ35" s="4"/>
      <c r="SOK35" s="30"/>
      <c r="SOL35" s="30"/>
      <c r="SOM35" s="30"/>
      <c r="SON35" s="30"/>
      <c r="SOO35" s="30"/>
      <c r="SOP35" s="31"/>
      <c r="SOQ35" s="4"/>
      <c r="SOR35" s="30"/>
      <c r="SOS35" s="30"/>
      <c r="SOT35" s="30"/>
      <c r="SOU35" s="30"/>
      <c r="SOV35" s="30"/>
      <c r="SOW35" s="31"/>
      <c r="SOX35" s="4"/>
      <c r="SOY35" s="30"/>
      <c r="SOZ35" s="30"/>
      <c r="SPA35" s="4"/>
      <c r="SPB35" s="30"/>
      <c r="SPC35" s="30"/>
      <c r="SPD35" s="30"/>
      <c r="SPE35" s="30"/>
      <c r="SPF35" s="30"/>
      <c r="SPG35" s="31"/>
      <c r="SPH35" s="4"/>
      <c r="SPI35" s="30"/>
      <c r="SPJ35" s="30"/>
      <c r="SPK35" s="30"/>
      <c r="SPL35" s="30"/>
      <c r="SPM35" s="30"/>
      <c r="SPN35" s="31"/>
      <c r="SPO35" s="4"/>
      <c r="SPP35" s="30"/>
      <c r="SPQ35" s="30"/>
      <c r="SPR35" s="4"/>
      <c r="SPS35" s="30"/>
      <c r="SPT35" s="30"/>
      <c r="SPU35" s="30"/>
      <c r="SPV35" s="30"/>
      <c r="SPW35" s="30"/>
      <c r="SPX35" s="31"/>
      <c r="SPY35" s="4"/>
      <c r="SPZ35" s="30"/>
      <c r="SQA35" s="30"/>
      <c r="SQB35" s="30"/>
      <c r="SQC35" s="30"/>
      <c r="SQD35" s="30"/>
      <c r="SQE35" s="31"/>
      <c r="SQF35" s="4"/>
      <c r="SQG35" s="30"/>
      <c r="SQH35" s="30"/>
      <c r="SQI35" s="4"/>
      <c r="SQJ35" s="30"/>
      <c r="SQK35" s="30"/>
      <c r="SQL35" s="30"/>
      <c r="SQM35" s="30"/>
      <c r="SQN35" s="30"/>
      <c r="SQO35" s="31"/>
      <c r="SQP35" s="4"/>
      <c r="SQQ35" s="30"/>
      <c r="SQR35" s="30"/>
      <c r="SQS35" s="30"/>
      <c r="SQT35" s="30"/>
      <c r="SQU35" s="30"/>
      <c r="SQV35" s="31"/>
      <c r="SQW35" s="4"/>
      <c r="SQX35" s="30"/>
      <c r="SQY35" s="30"/>
      <c r="SQZ35" s="4"/>
      <c r="SRA35" s="30"/>
      <c r="SRB35" s="30"/>
      <c r="SRC35" s="30"/>
      <c r="SRD35" s="30"/>
      <c r="SRE35" s="30"/>
      <c r="SRF35" s="31"/>
      <c r="SRG35" s="4"/>
      <c r="SRH35" s="30"/>
      <c r="SRI35" s="30"/>
      <c r="SRJ35" s="30"/>
      <c r="SRK35" s="30"/>
      <c r="SRL35" s="30"/>
      <c r="SRM35" s="31"/>
      <c r="SRN35" s="4"/>
      <c r="SRO35" s="30"/>
      <c r="SRP35" s="30"/>
      <c r="SRQ35" s="4"/>
      <c r="SRR35" s="30"/>
      <c r="SRS35" s="30"/>
      <c r="SRT35" s="30"/>
      <c r="SRU35" s="30"/>
      <c r="SRV35" s="30"/>
      <c r="SRW35" s="31"/>
      <c r="SRX35" s="4"/>
      <c r="SRY35" s="30"/>
      <c r="SRZ35" s="30"/>
      <c r="SSA35" s="30"/>
      <c r="SSB35" s="30"/>
      <c r="SSC35" s="30"/>
      <c r="SSD35" s="31"/>
      <c r="SSE35" s="4"/>
      <c r="SSF35" s="30"/>
      <c r="SSG35" s="30"/>
      <c r="SSH35" s="4"/>
      <c r="SSI35" s="30"/>
      <c r="SSJ35" s="30"/>
      <c r="SSK35" s="30"/>
      <c r="SSL35" s="30"/>
      <c r="SSM35" s="30"/>
      <c r="SSN35" s="31"/>
      <c r="SSO35" s="4"/>
      <c r="SSP35" s="30"/>
      <c r="SSQ35" s="30"/>
      <c r="SSR35" s="30"/>
      <c r="SSS35" s="30"/>
      <c r="SST35" s="30"/>
      <c r="SSU35" s="31"/>
      <c r="SSV35" s="4"/>
      <c r="SSW35" s="30"/>
      <c r="SSX35" s="30"/>
      <c r="SSY35" s="4"/>
      <c r="SSZ35" s="30"/>
      <c r="STA35" s="30"/>
      <c r="STB35" s="30"/>
      <c r="STC35" s="30"/>
      <c r="STD35" s="30"/>
      <c r="STE35" s="31"/>
      <c r="STF35" s="4"/>
      <c r="STG35" s="30"/>
      <c r="STH35" s="30"/>
      <c r="STI35" s="30"/>
      <c r="STJ35" s="30"/>
      <c r="STK35" s="30"/>
      <c r="STL35" s="31"/>
      <c r="STM35" s="4"/>
      <c r="STN35" s="30"/>
      <c r="STO35" s="30"/>
      <c r="STP35" s="4"/>
      <c r="STQ35" s="30"/>
      <c r="STR35" s="30"/>
      <c r="STS35" s="30"/>
      <c r="STT35" s="30"/>
      <c r="STU35" s="30"/>
      <c r="STV35" s="31"/>
      <c r="STW35" s="4"/>
      <c r="STX35" s="30"/>
      <c r="STY35" s="30"/>
      <c r="STZ35" s="30"/>
      <c r="SUA35" s="30"/>
      <c r="SUB35" s="30"/>
      <c r="SUC35" s="31"/>
      <c r="SUD35" s="4"/>
      <c r="SUE35" s="30"/>
      <c r="SUF35" s="30"/>
      <c r="SUG35" s="4"/>
      <c r="SUH35" s="30"/>
      <c r="SUI35" s="30"/>
      <c r="SUJ35" s="30"/>
      <c r="SUK35" s="30"/>
      <c r="SUL35" s="30"/>
      <c r="SUM35" s="31"/>
      <c r="SUN35" s="4"/>
      <c r="SUO35" s="30"/>
      <c r="SUP35" s="30"/>
      <c r="SUQ35" s="30"/>
      <c r="SUR35" s="30"/>
      <c r="SUS35" s="30"/>
      <c r="SUT35" s="31"/>
      <c r="SUU35" s="4"/>
      <c r="SUV35" s="30"/>
      <c r="SUW35" s="30"/>
      <c r="SUX35" s="4"/>
      <c r="SUY35" s="30"/>
      <c r="SUZ35" s="30"/>
      <c r="SVA35" s="30"/>
      <c r="SVB35" s="30"/>
      <c r="SVC35" s="30"/>
      <c r="SVD35" s="31"/>
      <c r="SVE35" s="4"/>
      <c r="SVF35" s="30"/>
      <c r="SVG35" s="30"/>
      <c r="SVH35" s="30"/>
      <c r="SVI35" s="30"/>
      <c r="SVJ35" s="30"/>
      <c r="SVK35" s="31"/>
      <c r="SVL35" s="4"/>
      <c r="SVM35" s="30"/>
      <c r="SVN35" s="30"/>
      <c r="SVO35" s="4"/>
      <c r="SVP35" s="30"/>
      <c r="SVQ35" s="30"/>
      <c r="SVR35" s="30"/>
      <c r="SVS35" s="30"/>
      <c r="SVT35" s="30"/>
      <c r="SVU35" s="31"/>
      <c r="SVV35" s="4"/>
      <c r="SVW35" s="30"/>
      <c r="SVX35" s="30"/>
      <c r="SVY35" s="30"/>
      <c r="SVZ35" s="30"/>
      <c r="SWA35" s="30"/>
      <c r="SWB35" s="31"/>
      <c r="SWC35" s="4"/>
      <c r="SWD35" s="30"/>
      <c r="SWE35" s="30"/>
      <c r="SWF35" s="4"/>
      <c r="SWG35" s="30"/>
      <c r="SWH35" s="30"/>
      <c r="SWI35" s="30"/>
      <c r="SWJ35" s="30"/>
      <c r="SWK35" s="30"/>
      <c r="SWL35" s="31"/>
      <c r="SWM35" s="4"/>
      <c r="SWN35" s="30"/>
      <c r="SWO35" s="30"/>
      <c r="SWP35" s="30"/>
      <c r="SWQ35" s="30"/>
      <c r="SWR35" s="30"/>
      <c r="SWS35" s="31"/>
      <c r="SWT35" s="4"/>
      <c r="SWU35" s="30"/>
      <c r="SWV35" s="30"/>
      <c r="SWW35" s="4"/>
      <c r="SWX35" s="30"/>
      <c r="SWY35" s="30"/>
      <c r="SWZ35" s="30"/>
      <c r="SXA35" s="30"/>
      <c r="SXB35" s="30"/>
      <c r="SXC35" s="31"/>
      <c r="SXD35" s="4"/>
      <c r="SXE35" s="30"/>
      <c r="SXF35" s="30"/>
      <c r="SXG35" s="30"/>
      <c r="SXH35" s="30"/>
      <c r="SXI35" s="30"/>
      <c r="SXJ35" s="31"/>
      <c r="SXK35" s="4"/>
      <c r="SXL35" s="30"/>
      <c r="SXM35" s="30"/>
      <c r="SXN35" s="4"/>
      <c r="SXO35" s="30"/>
      <c r="SXP35" s="30"/>
      <c r="SXQ35" s="30"/>
      <c r="SXR35" s="30"/>
      <c r="SXS35" s="30"/>
      <c r="SXT35" s="31"/>
      <c r="SXU35" s="4"/>
      <c r="SXV35" s="30"/>
      <c r="SXW35" s="30"/>
      <c r="SXX35" s="30"/>
      <c r="SXY35" s="30"/>
      <c r="SXZ35" s="30"/>
      <c r="SYA35" s="31"/>
      <c r="SYB35" s="4"/>
      <c r="SYC35" s="30"/>
      <c r="SYD35" s="30"/>
      <c r="SYE35" s="4"/>
      <c r="SYF35" s="30"/>
      <c r="SYG35" s="30"/>
      <c r="SYH35" s="30"/>
      <c r="SYI35" s="30"/>
      <c r="SYJ35" s="30"/>
      <c r="SYK35" s="31"/>
      <c r="SYL35" s="4"/>
      <c r="SYM35" s="30"/>
      <c r="SYN35" s="30"/>
      <c r="SYO35" s="30"/>
      <c r="SYP35" s="30"/>
      <c r="SYQ35" s="30"/>
      <c r="SYR35" s="31"/>
      <c r="SYS35" s="4"/>
      <c r="SYT35" s="30"/>
      <c r="SYU35" s="30"/>
      <c r="SYV35" s="4"/>
      <c r="SYW35" s="30"/>
      <c r="SYX35" s="30"/>
      <c r="SYY35" s="30"/>
      <c r="SYZ35" s="30"/>
      <c r="SZA35" s="30"/>
      <c r="SZB35" s="31"/>
      <c r="SZC35" s="4"/>
      <c r="SZD35" s="30"/>
      <c r="SZE35" s="30"/>
      <c r="SZF35" s="30"/>
      <c r="SZG35" s="30"/>
      <c r="SZH35" s="30"/>
      <c r="SZI35" s="31"/>
      <c r="SZJ35" s="4"/>
      <c r="SZK35" s="30"/>
      <c r="SZL35" s="30"/>
      <c r="SZM35" s="4"/>
      <c r="SZN35" s="30"/>
      <c r="SZO35" s="30"/>
      <c r="SZP35" s="30"/>
      <c r="SZQ35" s="30"/>
      <c r="SZR35" s="30"/>
      <c r="SZS35" s="31"/>
      <c r="SZT35" s="4"/>
      <c r="SZU35" s="30"/>
      <c r="SZV35" s="30"/>
      <c r="SZW35" s="30"/>
      <c r="SZX35" s="30"/>
      <c r="SZY35" s="30"/>
      <c r="SZZ35" s="31"/>
      <c r="TAA35" s="4"/>
      <c r="TAB35" s="30"/>
      <c r="TAC35" s="30"/>
      <c r="TAD35" s="4"/>
      <c r="TAE35" s="30"/>
      <c r="TAF35" s="30"/>
      <c r="TAG35" s="30"/>
      <c r="TAH35" s="30"/>
      <c r="TAI35" s="30"/>
      <c r="TAJ35" s="31"/>
      <c r="TAK35" s="4"/>
      <c r="TAL35" s="30"/>
      <c r="TAM35" s="30"/>
      <c r="TAN35" s="30"/>
      <c r="TAO35" s="30"/>
      <c r="TAP35" s="30"/>
      <c r="TAQ35" s="31"/>
      <c r="TAR35" s="4"/>
      <c r="TAS35" s="30"/>
      <c r="TAT35" s="30"/>
      <c r="TAU35" s="4"/>
      <c r="TAV35" s="30"/>
      <c r="TAW35" s="30"/>
      <c r="TAX35" s="30"/>
      <c r="TAY35" s="30"/>
      <c r="TAZ35" s="30"/>
      <c r="TBA35" s="31"/>
      <c r="TBB35" s="4"/>
      <c r="TBC35" s="30"/>
      <c r="TBD35" s="30"/>
      <c r="TBE35" s="30"/>
      <c r="TBF35" s="30"/>
      <c r="TBG35" s="30"/>
      <c r="TBH35" s="31"/>
      <c r="TBI35" s="4"/>
      <c r="TBJ35" s="30"/>
      <c r="TBK35" s="30"/>
      <c r="TBL35" s="4"/>
      <c r="TBM35" s="30"/>
      <c r="TBN35" s="30"/>
      <c r="TBO35" s="30"/>
      <c r="TBP35" s="30"/>
      <c r="TBQ35" s="30"/>
      <c r="TBR35" s="31"/>
      <c r="TBS35" s="4"/>
      <c r="TBT35" s="30"/>
      <c r="TBU35" s="30"/>
      <c r="TBV35" s="30"/>
      <c r="TBW35" s="30"/>
      <c r="TBX35" s="30"/>
      <c r="TBY35" s="31"/>
      <c r="TBZ35" s="4"/>
      <c r="TCA35" s="30"/>
      <c r="TCB35" s="30"/>
      <c r="TCC35" s="4"/>
      <c r="TCD35" s="30"/>
      <c r="TCE35" s="30"/>
      <c r="TCF35" s="30"/>
      <c r="TCG35" s="30"/>
      <c r="TCH35" s="30"/>
      <c r="TCI35" s="31"/>
      <c r="TCJ35" s="4"/>
      <c r="TCK35" s="30"/>
      <c r="TCL35" s="30"/>
      <c r="TCM35" s="30"/>
      <c r="TCN35" s="30"/>
      <c r="TCO35" s="30"/>
      <c r="TCP35" s="31"/>
      <c r="TCQ35" s="4"/>
      <c r="TCR35" s="30"/>
      <c r="TCS35" s="30"/>
      <c r="TCT35" s="4"/>
      <c r="TCU35" s="30"/>
      <c r="TCV35" s="30"/>
      <c r="TCW35" s="30"/>
      <c r="TCX35" s="30"/>
      <c r="TCY35" s="30"/>
      <c r="TCZ35" s="31"/>
      <c r="TDA35" s="4"/>
      <c r="TDB35" s="30"/>
      <c r="TDC35" s="30"/>
      <c r="TDD35" s="30"/>
      <c r="TDE35" s="30"/>
      <c r="TDF35" s="30"/>
      <c r="TDG35" s="31"/>
      <c r="TDH35" s="4"/>
      <c r="TDI35" s="30"/>
      <c r="TDJ35" s="30"/>
      <c r="TDK35" s="4"/>
      <c r="TDL35" s="30"/>
      <c r="TDM35" s="30"/>
      <c r="TDN35" s="30"/>
      <c r="TDO35" s="30"/>
      <c r="TDP35" s="30"/>
      <c r="TDQ35" s="31"/>
      <c r="TDR35" s="4"/>
      <c r="TDS35" s="30"/>
      <c r="TDT35" s="30"/>
      <c r="TDU35" s="30"/>
      <c r="TDV35" s="30"/>
      <c r="TDW35" s="30"/>
      <c r="TDX35" s="31"/>
      <c r="TDY35" s="4"/>
      <c r="TDZ35" s="30"/>
      <c r="TEA35" s="30"/>
      <c r="TEB35" s="4"/>
      <c r="TEC35" s="30"/>
      <c r="TED35" s="30"/>
      <c r="TEE35" s="30"/>
      <c r="TEF35" s="30"/>
      <c r="TEG35" s="30"/>
      <c r="TEH35" s="31"/>
      <c r="TEI35" s="4"/>
      <c r="TEJ35" s="30"/>
      <c r="TEK35" s="30"/>
      <c r="TEL35" s="30"/>
      <c r="TEM35" s="30"/>
      <c r="TEN35" s="30"/>
      <c r="TEO35" s="31"/>
      <c r="TEP35" s="4"/>
      <c r="TEQ35" s="30"/>
      <c r="TER35" s="30"/>
      <c r="TES35" s="4"/>
      <c r="TET35" s="30"/>
      <c r="TEU35" s="30"/>
      <c r="TEV35" s="30"/>
      <c r="TEW35" s="30"/>
      <c r="TEX35" s="30"/>
      <c r="TEY35" s="31"/>
      <c r="TEZ35" s="4"/>
      <c r="TFA35" s="30"/>
      <c r="TFB35" s="30"/>
      <c r="TFC35" s="30"/>
      <c r="TFD35" s="30"/>
      <c r="TFE35" s="30"/>
      <c r="TFF35" s="31"/>
      <c r="TFG35" s="4"/>
      <c r="TFH35" s="30"/>
      <c r="TFI35" s="30"/>
      <c r="TFJ35" s="4"/>
      <c r="TFK35" s="30"/>
      <c r="TFL35" s="30"/>
      <c r="TFM35" s="30"/>
      <c r="TFN35" s="30"/>
      <c r="TFO35" s="30"/>
      <c r="TFP35" s="31"/>
      <c r="TFQ35" s="4"/>
      <c r="TFR35" s="30"/>
      <c r="TFS35" s="30"/>
      <c r="TFT35" s="30"/>
      <c r="TFU35" s="30"/>
      <c r="TFV35" s="30"/>
      <c r="TFW35" s="31"/>
      <c r="TFX35" s="4"/>
      <c r="TFY35" s="30"/>
      <c r="TFZ35" s="30"/>
      <c r="TGA35" s="4"/>
      <c r="TGB35" s="30"/>
      <c r="TGC35" s="30"/>
      <c r="TGD35" s="30"/>
      <c r="TGE35" s="30"/>
      <c r="TGF35" s="30"/>
      <c r="TGG35" s="31"/>
      <c r="TGH35" s="4"/>
      <c r="TGI35" s="30"/>
      <c r="TGJ35" s="30"/>
      <c r="TGK35" s="30"/>
      <c r="TGL35" s="30"/>
      <c r="TGM35" s="30"/>
      <c r="TGN35" s="31"/>
      <c r="TGO35" s="4"/>
      <c r="TGP35" s="30"/>
      <c r="TGQ35" s="30"/>
      <c r="TGR35" s="4"/>
      <c r="TGS35" s="30"/>
      <c r="TGT35" s="30"/>
      <c r="TGU35" s="30"/>
      <c r="TGV35" s="30"/>
      <c r="TGW35" s="30"/>
      <c r="TGX35" s="31"/>
      <c r="TGY35" s="4"/>
      <c r="TGZ35" s="30"/>
      <c r="THA35" s="30"/>
      <c r="THB35" s="30"/>
      <c r="THC35" s="30"/>
      <c r="THD35" s="30"/>
      <c r="THE35" s="31"/>
      <c r="THF35" s="4"/>
      <c r="THG35" s="30"/>
      <c r="THH35" s="30"/>
      <c r="THI35" s="4"/>
      <c r="THJ35" s="30"/>
      <c r="THK35" s="30"/>
      <c r="THL35" s="30"/>
      <c r="THM35" s="30"/>
      <c r="THN35" s="30"/>
      <c r="THO35" s="31"/>
      <c r="THP35" s="4"/>
      <c r="THQ35" s="30"/>
      <c r="THR35" s="30"/>
      <c r="THS35" s="30"/>
      <c r="THT35" s="30"/>
      <c r="THU35" s="30"/>
      <c r="THV35" s="31"/>
      <c r="THW35" s="4"/>
      <c r="THX35" s="30"/>
      <c r="THY35" s="30"/>
      <c r="THZ35" s="4"/>
      <c r="TIA35" s="30"/>
      <c r="TIB35" s="30"/>
      <c r="TIC35" s="30"/>
      <c r="TID35" s="30"/>
      <c r="TIE35" s="30"/>
      <c r="TIF35" s="31"/>
      <c r="TIG35" s="4"/>
      <c r="TIH35" s="30"/>
      <c r="TII35" s="30"/>
      <c r="TIJ35" s="30"/>
      <c r="TIK35" s="30"/>
      <c r="TIL35" s="30"/>
      <c r="TIM35" s="31"/>
      <c r="TIN35" s="4"/>
      <c r="TIO35" s="30"/>
      <c r="TIP35" s="30"/>
      <c r="TIQ35" s="4"/>
      <c r="TIR35" s="30"/>
      <c r="TIS35" s="30"/>
      <c r="TIT35" s="30"/>
      <c r="TIU35" s="30"/>
      <c r="TIV35" s="30"/>
      <c r="TIW35" s="31"/>
      <c r="TIX35" s="4"/>
      <c r="TIY35" s="30"/>
      <c r="TIZ35" s="30"/>
      <c r="TJA35" s="30"/>
      <c r="TJB35" s="30"/>
      <c r="TJC35" s="30"/>
      <c r="TJD35" s="31"/>
      <c r="TJE35" s="4"/>
      <c r="TJF35" s="30"/>
      <c r="TJG35" s="30"/>
      <c r="TJH35" s="4"/>
      <c r="TJI35" s="30"/>
      <c r="TJJ35" s="30"/>
      <c r="TJK35" s="30"/>
      <c r="TJL35" s="30"/>
      <c r="TJM35" s="30"/>
      <c r="TJN35" s="31"/>
      <c r="TJO35" s="4"/>
      <c r="TJP35" s="30"/>
      <c r="TJQ35" s="30"/>
      <c r="TJR35" s="30"/>
      <c r="TJS35" s="30"/>
      <c r="TJT35" s="30"/>
      <c r="TJU35" s="31"/>
      <c r="TJV35" s="4"/>
      <c r="TJW35" s="30"/>
      <c r="TJX35" s="30"/>
      <c r="TJY35" s="4"/>
      <c r="TJZ35" s="30"/>
      <c r="TKA35" s="30"/>
      <c r="TKB35" s="30"/>
      <c r="TKC35" s="30"/>
      <c r="TKD35" s="30"/>
      <c r="TKE35" s="31"/>
      <c r="TKF35" s="4"/>
      <c r="TKG35" s="30"/>
      <c r="TKH35" s="30"/>
      <c r="TKI35" s="30"/>
      <c r="TKJ35" s="30"/>
      <c r="TKK35" s="30"/>
      <c r="TKL35" s="31"/>
      <c r="TKM35" s="4"/>
      <c r="TKN35" s="30"/>
      <c r="TKO35" s="30"/>
      <c r="TKP35" s="4"/>
      <c r="TKQ35" s="30"/>
      <c r="TKR35" s="30"/>
      <c r="TKS35" s="30"/>
      <c r="TKT35" s="30"/>
      <c r="TKU35" s="30"/>
      <c r="TKV35" s="31"/>
      <c r="TKW35" s="4"/>
      <c r="TKX35" s="30"/>
      <c r="TKY35" s="30"/>
      <c r="TKZ35" s="30"/>
      <c r="TLA35" s="30"/>
      <c r="TLB35" s="30"/>
      <c r="TLC35" s="31"/>
      <c r="TLD35" s="4"/>
      <c r="TLE35" s="30"/>
      <c r="TLF35" s="30"/>
      <c r="TLG35" s="4"/>
      <c r="TLH35" s="30"/>
      <c r="TLI35" s="30"/>
      <c r="TLJ35" s="30"/>
      <c r="TLK35" s="30"/>
      <c r="TLL35" s="30"/>
      <c r="TLM35" s="31"/>
      <c r="TLN35" s="4"/>
      <c r="TLO35" s="30"/>
      <c r="TLP35" s="30"/>
      <c r="TLQ35" s="30"/>
      <c r="TLR35" s="30"/>
      <c r="TLS35" s="30"/>
      <c r="TLT35" s="31"/>
      <c r="TLU35" s="4"/>
      <c r="TLV35" s="30"/>
      <c r="TLW35" s="30"/>
      <c r="TLX35" s="4"/>
      <c r="TLY35" s="30"/>
      <c r="TLZ35" s="30"/>
      <c r="TMA35" s="30"/>
      <c r="TMB35" s="30"/>
      <c r="TMC35" s="30"/>
      <c r="TMD35" s="31"/>
      <c r="TME35" s="4"/>
      <c r="TMF35" s="30"/>
      <c r="TMG35" s="30"/>
      <c r="TMH35" s="30"/>
      <c r="TMI35" s="30"/>
      <c r="TMJ35" s="30"/>
      <c r="TMK35" s="31"/>
      <c r="TML35" s="4"/>
      <c r="TMM35" s="30"/>
      <c r="TMN35" s="30"/>
      <c r="TMO35" s="4"/>
      <c r="TMP35" s="30"/>
      <c r="TMQ35" s="30"/>
      <c r="TMR35" s="30"/>
      <c r="TMS35" s="30"/>
      <c r="TMT35" s="30"/>
      <c r="TMU35" s="31"/>
      <c r="TMV35" s="4"/>
      <c r="TMW35" s="30"/>
      <c r="TMX35" s="30"/>
      <c r="TMY35" s="30"/>
      <c r="TMZ35" s="30"/>
      <c r="TNA35" s="30"/>
      <c r="TNB35" s="31"/>
      <c r="TNC35" s="4"/>
      <c r="TND35" s="30"/>
      <c r="TNE35" s="30"/>
      <c r="TNF35" s="4"/>
      <c r="TNG35" s="30"/>
      <c r="TNH35" s="30"/>
      <c r="TNI35" s="30"/>
      <c r="TNJ35" s="30"/>
      <c r="TNK35" s="30"/>
      <c r="TNL35" s="31"/>
      <c r="TNM35" s="4"/>
      <c r="TNN35" s="30"/>
      <c r="TNO35" s="30"/>
      <c r="TNP35" s="30"/>
      <c r="TNQ35" s="30"/>
      <c r="TNR35" s="30"/>
      <c r="TNS35" s="31"/>
      <c r="TNT35" s="4"/>
      <c r="TNU35" s="30"/>
      <c r="TNV35" s="30"/>
      <c r="TNW35" s="4"/>
      <c r="TNX35" s="30"/>
      <c r="TNY35" s="30"/>
      <c r="TNZ35" s="30"/>
      <c r="TOA35" s="30"/>
      <c r="TOB35" s="30"/>
      <c r="TOC35" s="31"/>
      <c r="TOD35" s="4"/>
      <c r="TOE35" s="30"/>
      <c r="TOF35" s="30"/>
      <c r="TOG35" s="30"/>
      <c r="TOH35" s="30"/>
      <c r="TOI35" s="30"/>
      <c r="TOJ35" s="31"/>
      <c r="TOK35" s="4"/>
      <c r="TOL35" s="30"/>
      <c r="TOM35" s="30"/>
      <c r="TON35" s="4"/>
      <c r="TOO35" s="30"/>
      <c r="TOP35" s="30"/>
      <c r="TOQ35" s="30"/>
      <c r="TOR35" s="30"/>
      <c r="TOS35" s="30"/>
      <c r="TOT35" s="31"/>
      <c r="TOU35" s="4"/>
      <c r="TOV35" s="30"/>
      <c r="TOW35" s="30"/>
      <c r="TOX35" s="30"/>
      <c r="TOY35" s="30"/>
      <c r="TOZ35" s="30"/>
      <c r="TPA35" s="31"/>
      <c r="TPB35" s="4"/>
      <c r="TPC35" s="30"/>
      <c r="TPD35" s="30"/>
      <c r="TPE35" s="4"/>
      <c r="TPF35" s="30"/>
      <c r="TPG35" s="30"/>
      <c r="TPH35" s="30"/>
      <c r="TPI35" s="30"/>
      <c r="TPJ35" s="30"/>
      <c r="TPK35" s="31"/>
      <c r="TPL35" s="4"/>
      <c r="TPM35" s="30"/>
      <c r="TPN35" s="30"/>
      <c r="TPO35" s="30"/>
      <c r="TPP35" s="30"/>
      <c r="TPQ35" s="30"/>
      <c r="TPR35" s="31"/>
      <c r="TPS35" s="4"/>
      <c r="TPT35" s="30"/>
      <c r="TPU35" s="30"/>
      <c r="TPV35" s="4"/>
      <c r="TPW35" s="30"/>
      <c r="TPX35" s="30"/>
      <c r="TPY35" s="30"/>
      <c r="TPZ35" s="30"/>
      <c r="TQA35" s="30"/>
      <c r="TQB35" s="31"/>
      <c r="TQC35" s="4"/>
      <c r="TQD35" s="30"/>
      <c r="TQE35" s="30"/>
      <c r="TQF35" s="30"/>
      <c r="TQG35" s="30"/>
      <c r="TQH35" s="30"/>
      <c r="TQI35" s="31"/>
      <c r="TQJ35" s="4"/>
      <c r="TQK35" s="30"/>
      <c r="TQL35" s="30"/>
      <c r="TQM35" s="4"/>
      <c r="TQN35" s="30"/>
      <c r="TQO35" s="30"/>
      <c r="TQP35" s="30"/>
      <c r="TQQ35" s="30"/>
      <c r="TQR35" s="30"/>
      <c r="TQS35" s="31"/>
      <c r="TQT35" s="4"/>
      <c r="TQU35" s="30"/>
      <c r="TQV35" s="30"/>
      <c r="TQW35" s="30"/>
      <c r="TQX35" s="30"/>
      <c r="TQY35" s="30"/>
      <c r="TQZ35" s="31"/>
      <c r="TRA35" s="4"/>
      <c r="TRB35" s="30"/>
      <c r="TRC35" s="30"/>
      <c r="TRD35" s="4"/>
      <c r="TRE35" s="30"/>
      <c r="TRF35" s="30"/>
      <c r="TRG35" s="30"/>
      <c r="TRH35" s="30"/>
      <c r="TRI35" s="30"/>
      <c r="TRJ35" s="31"/>
      <c r="TRK35" s="4"/>
      <c r="TRL35" s="30"/>
      <c r="TRM35" s="30"/>
      <c r="TRN35" s="30"/>
      <c r="TRO35" s="30"/>
      <c r="TRP35" s="30"/>
      <c r="TRQ35" s="31"/>
      <c r="TRR35" s="4"/>
      <c r="TRS35" s="30"/>
      <c r="TRT35" s="30"/>
      <c r="TRU35" s="4"/>
      <c r="TRV35" s="30"/>
      <c r="TRW35" s="30"/>
      <c r="TRX35" s="30"/>
      <c r="TRY35" s="30"/>
      <c r="TRZ35" s="30"/>
      <c r="TSA35" s="31"/>
      <c r="TSB35" s="4"/>
      <c r="TSC35" s="30"/>
      <c r="TSD35" s="30"/>
      <c r="TSE35" s="30"/>
      <c r="TSF35" s="30"/>
      <c r="TSG35" s="30"/>
      <c r="TSH35" s="31"/>
      <c r="TSI35" s="4"/>
      <c r="TSJ35" s="30"/>
      <c r="TSK35" s="30"/>
      <c r="TSL35" s="4"/>
      <c r="TSM35" s="30"/>
      <c r="TSN35" s="30"/>
      <c r="TSO35" s="30"/>
      <c r="TSP35" s="30"/>
      <c r="TSQ35" s="30"/>
      <c r="TSR35" s="31"/>
      <c r="TSS35" s="4"/>
      <c r="TST35" s="30"/>
      <c r="TSU35" s="30"/>
      <c r="TSV35" s="30"/>
      <c r="TSW35" s="30"/>
      <c r="TSX35" s="30"/>
      <c r="TSY35" s="31"/>
      <c r="TSZ35" s="4"/>
      <c r="TTA35" s="30"/>
      <c r="TTB35" s="30"/>
      <c r="TTC35" s="4"/>
      <c r="TTD35" s="30"/>
      <c r="TTE35" s="30"/>
      <c r="TTF35" s="30"/>
      <c r="TTG35" s="30"/>
      <c r="TTH35" s="30"/>
      <c r="TTI35" s="31"/>
      <c r="TTJ35" s="4"/>
      <c r="TTK35" s="30"/>
      <c r="TTL35" s="30"/>
      <c r="TTM35" s="30"/>
      <c r="TTN35" s="30"/>
      <c r="TTO35" s="30"/>
      <c r="TTP35" s="31"/>
      <c r="TTQ35" s="4"/>
      <c r="TTR35" s="30"/>
      <c r="TTS35" s="30"/>
      <c r="TTT35" s="4"/>
      <c r="TTU35" s="30"/>
      <c r="TTV35" s="30"/>
      <c r="TTW35" s="30"/>
      <c r="TTX35" s="30"/>
      <c r="TTY35" s="30"/>
      <c r="TTZ35" s="31"/>
      <c r="TUA35" s="4"/>
      <c r="TUB35" s="30"/>
      <c r="TUC35" s="30"/>
      <c r="TUD35" s="30"/>
      <c r="TUE35" s="30"/>
      <c r="TUF35" s="30"/>
      <c r="TUG35" s="31"/>
      <c r="TUH35" s="4"/>
      <c r="TUI35" s="30"/>
      <c r="TUJ35" s="30"/>
      <c r="TUK35" s="4"/>
      <c r="TUL35" s="30"/>
      <c r="TUM35" s="30"/>
      <c r="TUN35" s="30"/>
      <c r="TUO35" s="30"/>
      <c r="TUP35" s="30"/>
      <c r="TUQ35" s="31"/>
      <c r="TUR35" s="4"/>
      <c r="TUS35" s="30"/>
      <c r="TUT35" s="30"/>
      <c r="TUU35" s="30"/>
      <c r="TUV35" s="30"/>
      <c r="TUW35" s="30"/>
      <c r="TUX35" s="31"/>
      <c r="TUY35" s="4"/>
      <c r="TUZ35" s="30"/>
      <c r="TVA35" s="30"/>
      <c r="TVB35" s="4"/>
      <c r="TVC35" s="30"/>
      <c r="TVD35" s="30"/>
      <c r="TVE35" s="30"/>
      <c r="TVF35" s="30"/>
      <c r="TVG35" s="30"/>
      <c r="TVH35" s="31"/>
      <c r="TVI35" s="4"/>
      <c r="TVJ35" s="30"/>
      <c r="TVK35" s="30"/>
      <c r="TVL35" s="30"/>
      <c r="TVM35" s="30"/>
      <c r="TVN35" s="30"/>
      <c r="TVO35" s="31"/>
      <c r="TVP35" s="4"/>
      <c r="TVQ35" s="30"/>
      <c r="TVR35" s="30"/>
      <c r="TVS35" s="4"/>
      <c r="TVT35" s="30"/>
      <c r="TVU35" s="30"/>
      <c r="TVV35" s="30"/>
      <c r="TVW35" s="30"/>
      <c r="TVX35" s="30"/>
      <c r="TVY35" s="31"/>
      <c r="TVZ35" s="4"/>
      <c r="TWA35" s="30"/>
      <c r="TWB35" s="30"/>
      <c r="TWC35" s="30"/>
      <c r="TWD35" s="30"/>
      <c r="TWE35" s="30"/>
      <c r="TWF35" s="31"/>
      <c r="TWG35" s="4"/>
      <c r="TWH35" s="30"/>
      <c r="TWI35" s="30"/>
      <c r="TWJ35" s="4"/>
      <c r="TWK35" s="30"/>
      <c r="TWL35" s="30"/>
      <c r="TWM35" s="30"/>
      <c r="TWN35" s="30"/>
      <c r="TWO35" s="30"/>
      <c r="TWP35" s="31"/>
      <c r="TWQ35" s="4"/>
      <c r="TWR35" s="30"/>
      <c r="TWS35" s="30"/>
      <c r="TWT35" s="30"/>
      <c r="TWU35" s="30"/>
      <c r="TWV35" s="30"/>
      <c r="TWW35" s="31"/>
      <c r="TWX35" s="4"/>
      <c r="TWY35" s="30"/>
      <c r="TWZ35" s="30"/>
      <c r="TXA35" s="4"/>
      <c r="TXB35" s="30"/>
      <c r="TXC35" s="30"/>
      <c r="TXD35" s="30"/>
      <c r="TXE35" s="30"/>
      <c r="TXF35" s="30"/>
      <c r="TXG35" s="31"/>
      <c r="TXH35" s="4"/>
      <c r="TXI35" s="30"/>
      <c r="TXJ35" s="30"/>
      <c r="TXK35" s="30"/>
      <c r="TXL35" s="30"/>
      <c r="TXM35" s="30"/>
      <c r="TXN35" s="31"/>
      <c r="TXO35" s="4"/>
      <c r="TXP35" s="30"/>
      <c r="TXQ35" s="30"/>
      <c r="TXR35" s="4"/>
      <c r="TXS35" s="30"/>
      <c r="TXT35" s="30"/>
      <c r="TXU35" s="30"/>
      <c r="TXV35" s="30"/>
      <c r="TXW35" s="30"/>
      <c r="TXX35" s="31"/>
      <c r="TXY35" s="4"/>
      <c r="TXZ35" s="30"/>
      <c r="TYA35" s="30"/>
      <c r="TYB35" s="30"/>
      <c r="TYC35" s="30"/>
      <c r="TYD35" s="30"/>
      <c r="TYE35" s="31"/>
      <c r="TYF35" s="4"/>
      <c r="TYG35" s="30"/>
      <c r="TYH35" s="30"/>
      <c r="TYI35" s="4"/>
      <c r="TYJ35" s="30"/>
      <c r="TYK35" s="30"/>
      <c r="TYL35" s="30"/>
      <c r="TYM35" s="30"/>
      <c r="TYN35" s="30"/>
      <c r="TYO35" s="31"/>
      <c r="TYP35" s="4"/>
      <c r="TYQ35" s="30"/>
      <c r="TYR35" s="30"/>
      <c r="TYS35" s="30"/>
      <c r="TYT35" s="30"/>
      <c r="TYU35" s="30"/>
      <c r="TYV35" s="31"/>
      <c r="TYW35" s="4"/>
      <c r="TYX35" s="30"/>
      <c r="TYY35" s="30"/>
      <c r="TYZ35" s="4"/>
      <c r="TZA35" s="30"/>
      <c r="TZB35" s="30"/>
      <c r="TZC35" s="30"/>
      <c r="TZD35" s="30"/>
      <c r="TZE35" s="30"/>
      <c r="TZF35" s="31"/>
      <c r="TZG35" s="4"/>
      <c r="TZH35" s="30"/>
      <c r="TZI35" s="30"/>
      <c r="TZJ35" s="30"/>
      <c r="TZK35" s="30"/>
      <c r="TZL35" s="30"/>
      <c r="TZM35" s="31"/>
      <c r="TZN35" s="4"/>
      <c r="TZO35" s="30"/>
      <c r="TZP35" s="30"/>
      <c r="TZQ35" s="4"/>
      <c r="TZR35" s="30"/>
      <c r="TZS35" s="30"/>
      <c r="TZT35" s="30"/>
      <c r="TZU35" s="30"/>
      <c r="TZV35" s="30"/>
      <c r="TZW35" s="31"/>
      <c r="TZX35" s="4"/>
      <c r="TZY35" s="30"/>
      <c r="TZZ35" s="30"/>
      <c r="UAA35" s="30"/>
      <c r="UAB35" s="30"/>
      <c r="UAC35" s="30"/>
      <c r="UAD35" s="31"/>
      <c r="UAE35" s="4"/>
      <c r="UAF35" s="30"/>
      <c r="UAG35" s="30"/>
      <c r="UAH35" s="4"/>
      <c r="UAI35" s="30"/>
      <c r="UAJ35" s="30"/>
      <c r="UAK35" s="30"/>
      <c r="UAL35" s="30"/>
      <c r="UAM35" s="30"/>
      <c r="UAN35" s="31"/>
      <c r="UAO35" s="4"/>
      <c r="UAP35" s="30"/>
      <c r="UAQ35" s="30"/>
      <c r="UAR35" s="30"/>
      <c r="UAS35" s="30"/>
      <c r="UAT35" s="30"/>
      <c r="UAU35" s="31"/>
      <c r="UAV35" s="4"/>
      <c r="UAW35" s="30"/>
      <c r="UAX35" s="30"/>
      <c r="UAY35" s="4"/>
      <c r="UAZ35" s="30"/>
      <c r="UBA35" s="30"/>
      <c r="UBB35" s="30"/>
      <c r="UBC35" s="30"/>
      <c r="UBD35" s="30"/>
      <c r="UBE35" s="31"/>
      <c r="UBF35" s="4"/>
      <c r="UBG35" s="30"/>
      <c r="UBH35" s="30"/>
      <c r="UBI35" s="30"/>
      <c r="UBJ35" s="30"/>
      <c r="UBK35" s="30"/>
      <c r="UBL35" s="31"/>
      <c r="UBM35" s="4"/>
      <c r="UBN35" s="30"/>
      <c r="UBO35" s="30"/>
      <c r="UBP35" s="4"/>
      <c r="UBQ35" s="30"/>
      <c r="UBR35" s="30"/>
      <c r="UBS35" s="30"/>
      <c r="UBT35" s="30"/>
      <c r="UBU35" s="30"/>
      <c r="UBV35" s="31"/>
      <c r="UBW35" s="4"/>
      <c r="UBX35" s="30"/>
      <c r="UBY35" s="30"/>
      <c r="UBZ35" s="30"/>
      <c r="UCA35" s="30"/>
      <c r="UCB35" s="30"/>
      <c r="UCC35" s="31"/>
      <c r="UCD35" s="4"/>
      <c r="UCE35" s="30"/>
      <c r="UCF35" s="30"/>
      <c r="UCG35" s="4"/>
      <c r="UCH35" s="30"/>
      <c r="UCI35" s="30"/>
      <c r="UCJ35" s="30"/>
      <c r="UCK35" s="30"/>
      <c r="UCL35" s="30"/>
      <c r="UCM35" s="31"/>
      <c r="UCN35" s="4"/>
      <c r="UCO35" s="30"/>
      <c r="UCP35" s="30"/>
      <c r="UCQ35" s="30"/>
      <c r="UCR35" s="30"/>
      <c r="UCS35" s="30"/>
      <c r="UCT35" s="31"/>
      <c r="UCU35" s="4"/>
      <c r="UCV35" s="30"/>
      <c r="UCW35" s="30"/>
      <c r="UCX35" s="4"/>
      <c r="UCY35" s="30"/>
      <c r="UCZ35" s="30"/>
      <c r="UDA35" s="30"/>
      <c r="UDB35" s="30"/>
      <c r="UDC35" s="30"/>
      <c r="UDD35" s="31"/>
      <c r="UDE35" s="4"/>
      <c r="UDF35" s="30"/>
      <c r="UDG35" s="30"/>
      <c r="UDH35" s="30"/>
      <c r="UDI35" s="30"/>
      <c r="UDJ35" s="30"/>
      <c r="UDK35" s="31"/>
      <c r="UDL35" s="4"/>
      <c r="UDM35" s="30"/>
      <c r="UDN35" s="30"/>
      <c r="UDO35" s="4"/>
      <c r="UDP35" s="30"/>
      <c r="UDQ35" s="30"/>
      <c r="UDR35" s="30"/>
      <c r="UDS35" s="30"/>
      <c r="UDT35" s="30"/>
      <c r="UDU35" s="31"/>
      <c r="UDV35" s="4"/>
      <c r="UDW35" s="30"/>
      <c r="UDX35" s="30"/>
      <c r="UDY35" s="30"/>
      <c r="UDZ35" s="30"/>
      <c r="UEA35" s="30"/>
      <c r="UEB35" s="31"/>
      <c r="UEC35" s="4"/>
      <c r="UED35" s="30"/>
      <c r="UEE35" s="30"/>
      <c r="UEF35" s="4"/>
      <c r="UEG35" s="30"/>
      <c r="UEH35" s="30"/>
      <c r="UEI35" s="30"/>
      <c r="UEJ35" s="30"/>
      <c r="UEK35" s="30"/>
      <c r="UEL35" s="31"/>
      <c r="UEM35" s="4"/>
      <c r="UEN35" s="30"/>
      <c r="UEO35" s="30"/>
      <c r="UEP35" s="30"/>
      <c r="UEQ35" s="30"/>
      <c r="UER35" s="30"/>
      <c r="UES35" s="31"/>
      <c r="UET35" s="4"/>
      <c r="UEU35" s="30"/>
      <c r="UEV35" s="30"/>
      <c r="UEW35" s="4"/>
      <c r="UEX35" s="30"/>
      <c r="UEY35" s="30"/>
      <c r="UEZ35" s="30"/>
      <c r="UFA35" s="30"/>
      <c r="UFB35" s="30"/>
      <c r="UFC35" s="31"/>
      <c r="UFD35" s="4"/>
      <c r="UFE35" s="30"/>
      <c r="UFF35" s="30"/>
      <c r="UFG35" s="30"/>
      <c r="UFH35" s="30"/>
      <c r="UFI35" s="30"/>
      <c r="UFJ35" s="31"/>
      <c r="UFK35" s="4"/>
      <c r="UFL35" s="30"/>
      <c r="UFM35" s="30"/>
      <c r="UFN35" s="4"/>
      <c r="UFO35" s="30"/>
      <c r="UFP35" s="30"/>
      <c r="UFQ35" s="30"/>
      <c r="UFR35" s="30"/>
      <c r="UFS35" s="30"/>
      <c r="UFT35" s="31"/>
      <c r="UFU35" s="4"/>
      <c r="UFV35" s="30"/>
      <c r="UFW35" s="30"/>
      <c r="UFX35" s="30"/>
      <c r="UFY35" s="30"/>
      <c r="UFZ35" s="30"/>
      <c r="UGA35" s="31"/>
      <c r="UGB35" s="4"/>
      <c r="UGC35" s="30"/>
      <c r="UGD35" s="30"/>
      <c r="UGE35" s="4"/>
      <c r="UGF35" s="30"/>
      <c r="UGG35" s="30"/>
      <c r="UGH35" s="30"/>
      <c r="UGI35" s="30"/>
      <c r="UGJ35" s="30"/>
      <c r="UGK35" s="31"/>
      <c r="UGL35" s="4"/>
      <c r="UGM35" s="30"/>
      <c r="UGN35" s="30"/>
      <c r="UGO35" s="30"/>
      <c r="UGP35" s="30"/>
      <c r="UGQ35" s="30"/>
      <c r="UGR35" s="31"/>
      <c r="UGS35" s="4"/>
      <c r="UGT35" s="30"/>
      <c r="UGU35" s="30"/>
      <c r="UGV35" s="4"/>
      <c r="UGW35" s="30"/>
      <c r="UGX35" s="30"/>
      <c r="UGY35" s="30"/>
      <c r="UGZ35" s="30"/>
      <c r="UHA35" s="30"/>
      <c r="UHB35" s="31"/>
      <c r="UHC35" s="4"/>
      <c r="UHD35" s="30"/>
      <c r="UHE35" s="30"/>
      <c r="UHF35" s="30"/>
      <c r="UHG35" s="30"/>
      <c r="UHH35" s="30"/>
      <c r="UHI35" s="31"/>
      <c r="UHJ35" s="4"/>
      <c r="UHK35" s="30"/>
      <c r="UHL35" s="30"/>
      <c r="UHM35" s="4"/>
      <c r="UHN35" s="30"/>
      <c r="UHO35" s="30"/>
      <c r="UHP35" s="30"/>
      <c r="UHQ35" s="30"/>
      <c r="UHR35" s="30"/>
      <c r="UHS35" s="31"/>
      <c r="UHT35" s="4"/>
      <c r="UHU35" s="30"/>
      <c r="UHV35" s="30"/>
      <c r="UHW35" s="30"/>
      <c r="UHX35" s="30"/>
      <c r="UHY35" s="30"/>
      <c r="UHZ35" s="31"/>
      <c r="UIA35" s="4"/>
      <c r="UIB35" s="30"/>
      <c r="UIC35" s="30"/>
      <c r="UID35" s="4"/>
      <c r="UIE35" s="30"/>
      <c r="UIF35" s="30"/>
      <c r="UIG35" s="30"/>
      <c r="UIH35" s="30"/>
      <c r="UII35" s="30"/>
      <c r="UIJ35" s="31"/>
      <c r="UIK35" s="4"/>
      <c r="UIL35" s="30"/>
      <c r="UIM35" s="30"/>
      <c r="UIN35" s="30"/>
      <c r="UIO35" s="30"/>
      <c r="UIP35" s="30"/>
      <c r="UIQ35" s="31"/>
      <c r="UIR35" s="4"/>
      <c r="UIS35" s="30"/>
      <c r="UIT35" s="30"/>
      <c r="UIU35" s="4"/>
      <c r="UIV35" s="30"/>
      <c r="UIW35" s="30"/>
      <c r="UIX35" s="30"/>
      <c r="UIY35" s="30"/>
      <c r="UIZ35" s="30"/>
      <c r="UJA35" s="31"/>
      <c r="UJB35" s="4"/>
      <c r="UJC35" s="30"/>
      <c r="UJD35" s="30"/>
      <c r="UJE35" s="30"/>
      <c r="UJF35" s="30"/>
      <c r="UJG35" s="30"/>
      <c r="UJH35" s="31"/>
      <c r="UJI35" s="4"/>
      <c r="UJJ35" s="30"/>
      <c r="UJK35" s="30"/>
      <c r="UJL35" s="4"/>
      <c r="UJM35" s="30"/>
      <c r="UJN35" s="30"/>
      <c r="UJO35" s="30"/>
      <c r="UJP35" s="30"/>
      <c r="UJQ35" s="30"/>
      <c r="UJR35" s="31"/>
      <c r="UJS35" s="4"/>
      <c r="UJT35" s="30"/>
      <c r="UJU35" s="30"/>
      <c r="UJV35" s="30"/>
      <c r="UJW35" s="30"/>
      <c r="UJX35" s="30"/>
      <c r="UJY35" s="31"/>
      <c r="UJZ35" s="4"/>
      <c r="UKA35" s="30"/>
      <c r="UKB35" s="30"/>
      <c r="UKC35" s="4"/>
      <c r="UKD35" s="30"/>
      <c r="UKE35" s="30"/>
      <c r="UKF35" s="30"/>
      <c r="UKG35" s="30"/>
      <c r="UKH35" s="30"/>
      <c r="UKI35" s="31"/>
      <c r="UKJ35" s="4"/>
      <c r="UKK35" s="30"/>
      <c r="UKL35" s="30"/>
      <c r="UKM35" s="30"/>
      <c r="UKN35" s="30"/>
      <c r="UKO35" s="30"/>
      <c r="UKP35" s="31"/>
      <c r="UKQ35" s="4"/>
      <c r="UKR35" s="30"/>
      <c r="UKS35" s="30"/>
      <c r="UKT35" s="4"/>
      <c r="UKU35" s="30"/>
      <c r="UKV35" s="30"/>
      <c r="UKW35" s="30"/>
      <c r="UKX35" s="30"/>
      <c r="UKY35" s="30"/>
      <c r="UKZ35" s="31"/>
      <c r="ULA35" s="4"/>
      <c r="ULB35" s="30"/>
      <c r="ULC35" s="30"/>
      <c r="ULD35" s="30"/>
      <c r="ULE35" s="30"/>
      <c r="ULF35" s="30"/>
      <c r="ULG35" s="31"/>
      <c r="ULH35" s="4"/>
      <c r="ULI35" s="30"/>
      <c r="ULJ35" s="30"/>
      <c r="ULK35" s="4"/>
      <c r="ULL35" s="30"/>
      <c r="ULM35" s="30"/>
      <c r="ULN35" s="30"/>
      <c r="ULO35" s="30"/>
      <c r="ULP35" s="30"/>
      <c r="ULQ35" s="31"/>
      <c r="ULR35" s="4"/>
      <c r="ULS35" s="30"/>
      <c r="ULT35" s="30"/>
      <c r="ULU35" s="30"/>
      <c r="ULV35" s="30"/>
      <c r="ULW35" s="30"/>
      <c r="ULX35" s="31"/>
      <c r="ULY35" s="4"/>
      <c r="ULZ35" s="30"/>
      <c r="UMA35" s="30"/>
      <c r="UMB35" s="4"/>
      <c r="UMC35" s="30"/>
      <c r="UMD35" s="30"/>
      <c r="UME35" s="30"/>
      <c r="UMF35" s="30"/>
      <c r="UMG35" s="30"/>
      <c r="UMH35" s="31"/>
      <c r="UMI35" s="4"/>
      <c r="UMJ35" s="30"/>
      <c r="UMK35" s="30"/>
      <c r="UML35" s="30"/>
      <c r="UMM35" s="30"/>
      <c r="UMN35" s="30"/>
      <c r="UMO35" s="31"/>
      <c r="UMP35" s="4"/>
      <c r="UMQ35" s="30"/>
      <c r="UMR35" s="30"/>
      <c r="UMS35" s="4"/>
      <c r="UMT35" s="30"/>
      <c r="UMU35" s="30"/>
      <c r="UMV35" s="30"/>
      <c r="UMW35" s="30"/>
      <c r="UMX35" s="30"/>
      <c r="UMY35" s="31"/>
      <c r="UMZ35" s="4"/>
      <c r="UNA35" s="30"/>
      <c r="UNB35" s="30"/>
      <c r="UNC35" s="30"/>
      <c r="UND35" s="30"/>
      <c r="UNE35" s="30"/>
      <c r="UNF35" s="31"/>
      <c r="UNG35" s="4"/>
      <c r="UNH35" s="30"/>
      <c r="UNI35" s="30"/>
      <c r="UNJ35" s="4"/>
      <c r="UNK35" s="30"/>
      <c r="UNL35" s="30"/>
      <c r="UNM35" s="30"/>
      <c r="UNN35" s="30"/>
      <c r="UNO35" s="30"/>
      <c r="UNP35" s="31"/>
      <c r="UNQ35" s="4"/>
      <c r="UNR35" s="30"/>
      <c r="UNS35" s="30"/>
      <c r="UNT35" s="30"/>
      <c r="UNU35" s="30"/>
      <c r="UNV35" s="30"/>
      <c r="UNW35" s="31"/>
      <c r="UNX35" s="4"/>
      <c r="UNY35" s="30"/>
      <c r="UNZ35" s="30"/>
      <c r="UOA35" s="4"/>
      <c r="UOB35" s="30"/>
      <c r="UOC35" s="30"/>
      <c r="UOD35" s="30"/>
      <c r="UOE35" s="30"/>
      <c r="UOF35" s="30"/>
      <c r="UOG35" s="31"/>
      <c r="UOH35" s="4"/>
      <c r="UOI35" s="30"/>
      <c r="UOJ35" s="30"/>
      <c r="UOK35" s="30"/>
      <c r="UOL35" s="30"/>
      <c r="UOM35" s="30"/>
      <c r="UON35" s="31"/>
      <c r="UOO35" s="4"/>
      <c r="UOP35" s="30"/>
      <c r="UOQ35" s="30"/>
      <c r="UOR35" s="4"/>
      <c r="UOS35" s="30"/>
      <c r="UOT35" s="30"/>
      <c r="UOU35" s="30"/>
      <c r="UOV35" s="30"/>
      <c r="UOW35" s="30"/>
      <c r="UOX35" s="31"/>
      <c r="UOY35" s="4"/>
      <c r="UOZ35" s="30"/>
      <c r="UPA35" s="30"/>
      <c r="UPB35" s="30"/>
      <c r="UPC35" s="30"/>
      <c r="UPD35" s="30"/>
      <c r="UPE35" s="31"/>
      <c r="UPF35" s="4"/>
      <c r="UPG35" s="30"/>
      <c r="UPH35" s="30"/>
      <c r="UPI35" s="4"/>
      <c r="UPJ35" s="30"/>
      <c r="UPK35" s="30"/>
      <c r="UPL35" s="30"/>
      <c r="UPM35" s="30"/>
      <c r="UPN35" s="30"/>
      <c r="UPO35" s="31"/>
      <c r="UPP35" s="4"/>
      <c r="UPQ35" s="30"/>
      <c r="UPR35" s="30"/>
      <c r="UPS35" s="30"/>
      <c r="UPT35" s="30"/>
      <c r="UPU35" s="30"/>
      <c r="UPV35" s="31"/>
      <c r="UPW35" s="4"/>
      <c r="UPX35" s="30"/>
      <c r="UPY35" s="30"/>
      <c r="UPZ35" s="4"/>
      <c r="UQA35" s="30"/>
      <c r="UQB35" s="30"/>
      <c r="UQC35" s="30"/>
      <c r="UQD35" s="30"/>
      <c r="UQE35" s="30"/>
      <c r="UQF35" s="31"/>
      <c r="UQG35" s="4"/>
      <c r="UQH35" s="30"/>
      <c r="UQI35" s="30"/>
      <c r="UQJ35" s="30"/>
      <c r="UQK35" s="30"/>
      <c r="UQL35" s="30"/>
      <c r="UQM35" s="31"/>
      <c r="UQN35" s="4"/>
      <c r="UQO35" s="30"/>
      <c r="UQP35" s="30"/>
      <c r="UQQ35" s="4"/>
      <c r="UQR35" s="30"/>
      <c r="UQS35" s="30"/>
      <c r="UQT35" s="30"/>
      <c r="UQU35" s="30"/>
      <c r="UQV35" s="30"/>
      <c r="UQW35" s="31"/>
      <c r="UQX35" s="4"/>
      <c r="UQY35" s="30"/>
      <c r="UQZ35" s="30"/>
      <c r="URA35" s="30"/>
      <c r="URB35" s="30"/>
      <c r="URC35" s="30"/>
      <c r="URD35" s="31"/>
      <c r="URE35" s="4"/>
      <c r="URF35" s="30"/>
      <c r="URG35" s="30"/>
      <c r="URH35" s="4"/>
      <c r="URI35" s="30"/>
      <c r="URJ35" s="30"/>
      <c r="URK35" s="30"/>
      <c r="URL35" s="30"/>
      <c r="URM35" s="30"/>
      <c r="URN35" s="31"/>
      <c r="URO35" s="4"/>
      <c r="URP35" s="30"/>
      <c r="URQ35" s="30"/>
      <c r="URR35" s="30"/>
      <c r="URS35" s="30"/>
      <c r="URT35" s="30"/>
      <c r="URU35" s="31"/>
      <c r="URV35" s="4"/>
      <c r="URW35" s="30"/>
      <c r="URX35" s="30"/>
      <c r="URY35" s="4"/>
      <c r="URZ35" s="30"/>
      <c r="USA35" s="30"/>
      <c r="USB35" s="30"/>
      <c r="USC35" s="30"/>
      <c r="USD35" s="30"/>
      <c r="USE35" s="31"/>
      <c r="USF35" s="4"/>
      <c r="USG35" s="30"/>
      <c r="USH35" s="30"/>
      <c r="USI35" s="30"/>
      <c r="USJ35" s="30"/>
      <c r="USK35" s="30"/>
      <c r="USL35" s="31"/>
      <c r="USM35" s="4"/>
      <c r="USN35" s="30"/>
      <c r="USO35" s="30"/>
      <c r="USP35" s="4"/>
      <c r="USQ35" s="30"/>
      <c r="USR35" s="30"/>
      <c r="USS35" s="30"/>
      <c r="UST35" s="30"/>
      <c r="USU35" s="30"/>
      <c r="USV35" s="31"/>
      <c r="USW35" s="4"/>
      <c r="USX35" s="30"/>
      <c r="USY35" s="30"/>
      <c r="USZ35" s="30"/>
      <c r="UTA35" s="30"/>
      <c r="UTB35" s="30"/>
      <c r="UTC35" s="31"/>
      <c r="UTD35" s="4"/>
      <c r="UTE35" s="30"/>
      <c r="UTF35" s="30"/>
      <c r="UTG35" s="4"/>
      <c r="UTH35" s="30"/>
      <c r="UTI35" s="30"/>
      <c r="UTJ35" s="30"/>
      <c r="UTK35" s="30"/>
      <c r="UTL35" s="30"/>
      <c r="UTM35" s="31"/>
      <c r="UTN35" s="4"/>
      <c r="UTO35" s="30"/>
      <c r="UTP35" s="30"/>
      <c r="UTQ35" s="30"/>
      <c r="UTR35" s="30"/>
      <c r="UTS35" s="30"/>
      <c r="UTT35" s="31"/>
      <c r="UTU35" s="4"/>
      <c r="UTV35" s="30"/>
      <c r="UTW35" s="30"/>
      <c r="UTX35" s="4"/>
      <c r="UTY35" s="30"/>
      <c r="UTZ35" s="30"/>
      <c r="UUA35" s="30"/>
      <c r="UUB35" s="30"/>
      <c r="UUC35" s="30"/>
      <c r="UUD35" s="31"/>
      <c r="UUE35" s="4"/>
      <c r="UUF35" s="30"/>
      <c r="UUG35" s="30"/>
      <c r="UUH35" s="30"/>
      <c r="UUI35" s="30"/>
      <c r="UUJ35" s="30"/>
      <c r="UUK35" s="31"/>
      <c r="UUL35" s="4"/>
      <c r="UUM35" s="30"/>
      <c r="UUN35" s="30"/>
      <c r="UUO35" s="4"/>
      <c r="UUP35" s="30"/>
      <c r="UUQ35" s="30"/>
      <c r="UUR35" s="30"/>
      <c r="UUS35" s="30"/>
      <c r="UUT35" s="30"/>
      <c r="UUU35" s="31"/>
      <c r="UUV35" s="4"/>
      <c r="UUW35" s="30"/>
      <c r="UUX35" s="30"/>
      <c r="UUY35" s="30"/>
      <c r="UUZ35" s="30"/>
      <c r="UVA35" s="30"/>
      <c r="UVB35" s="31"/>
      <c r="UVC35" s="4"/>
      <c r="UVD35" s="30"/>
      <c r="UVE35" s="30"/>
      <c r="UVF35" s="4"/>
      <c r="UVG35" s="30"/>
      <c r="UVH35" s="30"/>
      <c r="UVI35" s="30"/>
      <c r="UVJ35" s="30"/>
      <c r="UVK35" s="30"/>
      <c r="UVL35" s="31"/>
      <c r="UVM35" s="4"/>
      <c r="UVN35" s="30"/>
      <c r="UVO35" s="30"/>
      <c r="UVP35" s="30"/>
      <c r="UVQ35" s="30"/>
      <c r="UVR35" s="30"/>
      <c r="UVS35" s="31"/>
      <c r="UVT35" s="4"/>
      <c r="UVU35" s="30"/>
      <c r="UVV35" s="30"/>
      <c r="UVW35" s="4"/>
      <c r="UVX35" s="30"/>
      <c r="UVY35" s="30"/>
      <c r="UVZ35" s="30"/>
      <c r="UWA35" s="30"/>
      <c r="UWB35" s="30"/>
      <c r="UWC35" s="31"/>
      <c r="UWD35" s="4"/>
      <c r="UWE35" s="30"/>
      <c r="UWF35" s="30"/>
      <c r="UWG35" s="30"/>
      <c r="UWH35" s="30"/>
      <c r="UWI35" s="30"/>
      <c r="UWJ35" s="31"/>
      <c r="UWK35" s="4"/>
      <c r="UWL35" s="30"/>
      <c r="UWM35" s="30"/>
      <c r="UWN35" s="4"/>
      <c r="UWO35" s="30"/>
      <c r="UWP35" s="30"/>
      <c r="UWQ35" s="30"/>
      <c r="UWR35" s="30"/>
      <c r="UWS35" s="30"/>
      <c r="UWT35" s="31"/>
      <c r="UWU35" s="4"/>
      <c r="UWV35" s="30"/>
      <c r="UWW35" s="30"/>
      <c r="UWX35" s="30"/>
      <c r="UWY35" s="30"/>
      <c r="UWZ35" s="30"/>
      <c r="UXA35" s="31"/>
      <c r="UXB35" s="4"/>
      <c r="UXC35" s="30"/>
      <c r="UXD35" s="30"/>
      <c r="UXE35" s="4"/>
      <c r="UXF35" s="30"/>
      <c r="UXG35" s="30"/>
      <c r="UXH35" s="30"/>
      <c r="UXI35" s="30"/>
      <c r="UXJ35" s="30"/>
      <c r="UXK35" s="31"/>
      <c r="UXL35" s="4"/>
      <c r="UXM35" s="30"/>
      <c r="UXN35" s="30"/>
      <c r="UXO35" s="30"/>
      <c r="UXP35" s="30"/>
      <c r="UXQ35" s="30"/>
      <c r="UXR35" s="31"/>
      <c r="UXS35" s="4"/>
      <c r="UXT35" s="30"/>
      <c r="UXU35" s="30"/>
      <c r="UXV35" s="4"/>
      <c r="UXW35" s="30"/>
      <c r="UXX35" s="30"/>
      <c r="UXY35" s="30"/>
      <c r="UXZ35" s="30"/>
      <c r="UYA35" s="30"/>
      <c r="UYB35" s="31"/>
      <c r="UYC35" s="4"/>
      <c r="UYD35" s="30"/>
      <c r="UYE35" s="30"/>
      <c r="UYF35" s="30"/>
      <c r="UYG35" s="30"/>
      <c r="UYH35" s="30"/>
      <c r="UYI35" s="31"/>
      <c r="UYJ35" s="4"/>
      <c r="UYK35" s="30"/>
      <c r="UYL35" s="30"/>
      <c r="UYM35" s="4"/>
      <c r="UYN35" s="30"/>
      <c r="UYO35" s="30"/>
      <c r="UYP35" s="30"/>
      <c r="UYQ35" s="30"/>
      <c r="UYR35" s="30"/>
      <c r="UYS35" s="31"/>
      <c r="UYT35" s="4"/>
      <c r="UYU35" s="30"/>
      <c r="UYV35" s="30"/>
      <c r="UYW35" s="30"/>
      <c r="UYX35" s="30"/>
      <c r="UYY35" s="30"/>
      <c r="UYZ35" s="31"/>
      <c r="UZA35" s="4"/>
      <c r="UZB35" s="30"/>
      <c r="UZC35" s="30"/>
      <c r="UZD35" s="4"/>
      <c r="UZE35" s="30"/>
      <c r="UZF35" s="30"/>
      <c r="UZG35" s="30"/>
      <c r="UZH35" s="30"/>
      <c r="UZI35" s="30"/>
      <c r="UZJ35" s="31"/>
      <c r="UZK35" s="4"/>
      <c r="UZL35" s="30"/>
      <c r="UZM35" s="30"/>
      <c r="UZN35" s="30"/>
      <c r="UZO35" s="30"/>
      <c r="UZP35" s="30"/>
      <c r="UZQ35" s="31"/>
      <c r="UZR35" s="4"/>
      <c r="UZS35" s="30"/>
      <c r="UZT35" s="30"/>
      <c r="UZU35" s="4"/>
      <c r="UZV35" s="30"/>
      <c r="UZW35" s="30"/>
      <c r="UZX35" s="30"/>
      <c r="UZY35" s="30"/>
      <c r="UZZ35" s="30"/>
      <c r="VAA35" s="31"/>
      <c r="VAB35" s="4"/>
      <c r="VAC35" s="30"/>
      <c r="VAD35" s="30"/>
      <c r="VAE35" s="30"/>
      <c r="VAF35" s="30"/>
      <c r="VAG35" s="30"/>
      <c r="VAH35" s="31"/>
      <c r="VAI35" s="4"/>
      <c r="VAJ35" s="30"/>
      <c r="VAK35" s="30"/>
      <c r="VAL35" s="4"/>
      <c r="VAM35" s="30"/>
      <c r="VAN35" s="30"/>
      <c r="VAO35" s="30"/>
      <c r="VAP35" s="30"/>
      <c r="VAQ35" s="30"/>
      <c r="VAR35" s="31"/>
      <c r="VAS35" s="4"/>
      <c r="VAT35" s="30"/>
      <c r="VAU35" s="30"/>
      <c r="VAV35" s="30"/>
      <c r="VAW35" s="30"/>
      <c r="VAX35" s="30"/>
      <c r="VAY35" s="31"/>
      <c r="VAZ35" s="4"/>
      <c r="VBA35" s="30"/>
      <c r="VBB35" s="30"/>
      <c r="VBC35" s="4"/>
      <c r="VBD35" s="30"/>
      <c r="VBE35" s="30"/>
      <c r="VBF35" s="30"/>
      <c r="VBG35" s="30"/>
      <c r="VBH35" s="30"/>
      <c r="VBI35" s="31"/>
      <c r="VBJ35" s="4"/>
      <c r="VBK35" s="30"/>
      <c r="VBL35" s="30"/>
      <c r="VBM35" s="30"/>
      <c r="VBN35" s="30"/>
      <c r="VBO35" s="30"/>
      <c r="VBP35" s="31"/>
      <c r="VBQ35" s="4"/>
      <c r="VBR35" s="30"/>
      <c r="VBS35" s="30"/>
      <c r="VBT35" s="4"/>
      <c r="VBU35" s="30"/>
      <c r="VBV35" s="30"/>
      <c r="VBW35" s="30"/>
      <c r="VBX35" s="30"/>
      <c r="VBY35" s="30"/>
      <c r="VBZ35" s="31"/>
      <c r="VCA35" s="4"/>
      <c r="VCB35" s="30"/>
      <c r="VCC35" s="30"/>
      <c r="VCD35" s="30"/>
      <c r="VCE35" s="30"/>
      <c r="VCF35" s="30"/>
      <c r="VCG35" s="31"/>
      <c r="VCH35" s="4"/>
      <c r="VCI35" s="30"/>
      <c r="VCJ35" s="30"/>
      <c r="VCK35" s="4"/>
      <c r="VCL35" s="30"/>
      <c r="VCM35" s="30"/>
      <c r="VCN35" s="30"/>
      <c r="VCO35" s="30"/>
      <c r="VCP35" s="30"/>
      <c r="VCQ35" s="31"/>
      <c r="VCR35" s="4"/>
      <c r="VCS35" s="30"/>
      <c r="VCT35" s="30"/>
      <c r="VCU35" s="30"/>
      <c r="VCV35" s="30"/>
      <c r="VCW35" s="30"/>
      <c r="VCX35" s="31"/>
      <c r="VCY35" s="4"/>
      <c r="VCZ35" s="30"/>
      <c r="VDA35" s="30"/>
      <c r="VDB35" s="4"/>
      <c r="VDC35" s="30"/>
      <c r="VDD35" s="30"/>
      <c r="VDE35" s="30"/>
      <c r="VDF35" s="30"/>
      <c r="VDG35" s="30"/>
      <c r="VDH35" s="31"/>
      <c r="VDI35" s="4"/>
      <c r="VDJ35" s="30"/>
      <c r="VDK35" s="30"/>
      <c r="VDL35" s="30"/>
      <c r="VDM35" s="30"/>
      <c r="VDN35" s="30"/>
      <c r="VDO35" s="31"/>
      <c r="VDP35" s="4"/>
      <c r="VDQ35" s="30"/>
      <c r="VDR35" s="30"/>
      <c r="VDS35" s="4"/>
      <c r="VDT35" s="30"/>
      <c r="VDU35" s="30"/>
      <c r="VDV35" s="30"/>
      <c r="VDW35" s="30"/>
      <c r="VDX35" s="30"/>
      <c r="VDY35" s="31"/>
      <c r="VDZ35" s="4"/>
      <c r="VEA35" s="30"/>
      <c r="VEB35" s="30"/>
      <c r="VEC35" s="30"/>
      <c r="VED35" s="30"/>
      <c r="VEE35" s="30"/>
      <c r="VEF35" s="31"/>
      <c r="VEG35" s="4"/>
      <c r="VEH35" s="30"/>
      <c r="VEI35" s="30"/>
      <c r="VEJ35" s="4"/>
      <c r="VEK35" s="30"/>
      <c r="VEL35" s="30"/>
      <c r="VEM35" s="30"/>
      <c r="VEN35" s="30"/>
      <c r="VEO35" s="30"/>
      <c r="VEP35" s="31"/>
      <c r="VEQ35" s="4"/>
      <c r="VER35" s="30"/>
      <c r="VES35" s="30"/>
      <c r="VET35" s="30"/>
      <c r="VEU35" s="30"/>
      <c r="VEV35" s="30"/>
      <c r="VEW35" s="31"/>
      <c r="VEX35" s="4"/>
      <c r="VEY35" s="30"/>
      <c r="VEZ35" s="30"/>
      <c r="VFA35" s="4"/>
      <c r="VFB35" s="30"/>
      <c r="VFC35" s="30"/>
      <c r="VFD35" s="30"/>
      <c r="VFE35" s="30"/>
      <c r="VFF35" s="30"/>
      <c r="VFG35" s="31"/>
      <c r="VFH35" s="4"/>
      <c r="VFI35" s="30"/>
      <c r="VFJ35" s="30"/>
      <c r="VFK35" s="30"/>
      <c r="VFL35" s="30"/>
      <c r="VFM35" s="30"/>
      <c r="VFN35" s="31"/>
      <c r="VFO35" s="4"/>
      <c r="VFP35" s="30"/>
      <c r="VFQ35" s="30"/>
      <c r="VFR35" s="4"/>
      <c r="VFS35" s="30"/>
      <c r="VFT35" s="30"/>
      <c r="VFU35" s="30"/>
      <c r="VFV35" s="30"/>
      <c r="VFW35" s="30"/>
      <c r="VFX35" s="31"/>
      <c r="VFY35" s="4"/>
      <c r="VFZ35" s="30"/>
      <c r="VGA35" s="30"/>
      <c r="VGB35" s="30"/>
      <c r="VGC35" s="30"/>
      <c r="VGD35" s="30"/>
      <c r="VGE35" s="31"/>
      <c r="VGF35" s="4"/>
      <c r="VGG35" s="30"/>
      <c r="VGH35" s="30"/>
      <c r="VGI35" s="4"/>
      <c r="VGJ35" s="30"/>
      <c r="VGK35" s="30"/>
      <c r="VGL35" s="30"/>
      <c r="VGM35" s="30"/>
      <c r="VGN35" s="30"/>
      <c r="VGO35" s="31"/>
      <c r="VGP35" s="4"/>
      <c r="VGQ35" s="30"/>
      <c r="VGR35" s="30"/>
      <c r="VGS35" s="30"/>
      <c r="VGT35" s="30"/>
      <c r="VGU35" s="30"/>
      <c r="VGV35" s="31"/>
      <c r="VGW35" s="4"/>
      <c r="VGX35" s="30"/>
      <c r="VGY35" s="30"/>
      <c r="VGZ35" s="4"/>
      <c r="VHA35" s="30"/>
      <c r="VHB35" s="30"/>
      <c r="VHC35" s="30"/>
      <c r="VHD35" s="30"/>
      <c r="VHE35" s="30"/>
      <c r="VHF35" s="31"/>
      <c r="VHG35" s="4"/>
      <c r="VHH35" s="30"/>
      <c r="VHI35" s="30"/>
      <c r="VHJ35" s="30"/>
      <c r="VHK35" s="30"/>
      <c r="VHL35" s="30"/>
      <c r="VHM35" s="31"/>
      <c r="VHN35" s="4"/>
      <c r="VHO35" s="30"/>
      <c r="VHP35" s="30"/>
      <c r="VHQ35" s="4"/>
      <c r="VHR35" s="30"/>
      <c r="VHS35" s="30"/>
      <c r="VHT35" s="30"/>
      <c r="VHU35" s="30"/>
      <c r="VHV35" s="30"/>
      <c r="VHW35" s="31"/>
      <c r="VHX35" s="4"/>
      <c r="VHY35" s="30"/>
      <c r="VHZ35" s="30"/>
      <c r="VIA35" s="30"/>
      <c r="VIB35" s="30"/>
      <c r="VIC35" s="30"/>
      <c r="VID35" s="31"/>
      <c r="VIE35" s="4"/>
      <c r="VIF35" s="30"/>
      <c r="VIG35" s="30"/>
      <c r="VIH35" s="4"/>
      <c r="VII35" s="30"/>
      <c r="VIJ35" s="30"/>
      <c r="VIK35" s="30"/>
      <c r="VIL35" s="30"/>
      <c r="VIM35" s="30"/>
      <c r="VIN35" s="31"/>
      <c r="VIO35" s="4"/>
      <c r="VIP35" s="30"/>
      <c r="VIQ35" s="30"/>
      <c r="VIR35" s="30"/>
      <c r="VIS35" s="30"/>
      <c r="VIT35" s="30"/>
      <c r="VIU35" s="31"/>
      <c r="VIV35" s="4"/>
      <c r="VIW35" s="30"/>
      <c r="VIX35" s="30"/>
      <c r="VIY35" s="4"/>
      <c r="VIZ35" s="30"/>
      <c r="VJA35" s="30"/>
      <c r="VJB35" s="30"/>
      <c r="VJC35" s="30"/>
      <c r="VJD35" s="30"/>
      <c r="VJE35" s="31"/>
      <c r="VJF35" s="4"/>
      <c r="VJG35" s="30"/>
      <c r="VJH35" s="30"/>
      <c r="VJI35" s="30"/>
      <c r="VJJ35" s="30"/>
      <c r="VJK35" s="30"/>
      <c r="VJL35" s="31"/>
      <c r="VJM35" s="4"/>
      <c r="VJN35" s="30"/>
      <c r="VJO35" s="30"/>
      <c r="VJP35" s="4"/>
      <c r="VJQ35" s="30"/>
      <c r="VJR35" s="30"/>
      <c r="VJS35" s="30"/>
      <c r="VJT35" s="30"/>
      <c r="VJU35" s="30"/>
      <c r="VJV35" s="31"/>
      <c r="VJW35" s="4"/>
      <c r="VJX35" s="30"/>
      <c r="VJY35" s="30"/>
      <c r="VJZ35" s="30"/>
      <c r="VKA35" s="30"/>
      <c r="VKB35" s="30"/>
      <c r="VKC35" s="31"/>
      <c r="VKD35" s="4"/>
      <c r="VKE35" s="30"/>
      <c r="VKF35" s="30"/>
      <c r="VKG35" s="4"/>
      <c r="VKH35" s="30"/>
      <c r="VKI35" s="30"/>
      <c r="VKJ35" s="30"/>
      <c r="VKK35" s="30"/>
      <c r="VKL35" s="30"/>
      <c r="VKM35" s="31"/>
      <c r="VKN35" s="4"/>
      <c r="VKO35" s="30"/>
      <c r="VKP35" s="30"/>
      <c r="VKQ35" s="30"/>
      <c r="VKR35" s="30"/>
      <c r="VKS35" s="30"/>
      <c r="VKT35" s="31"/>
      <c r="VKU35" s="4"/>
      <c r="VKV35" s="30"/>
      <c r="VKW35" s="30"/>
      <c r="VKX35" s="4"/>
      <c r="VKY35" s="30"/>
      <c r="VKZ35" s="30"/>
      <c r="VLA35" s="30"/>
      <c r="VLB35" s="30"/>
      <c r="VLC35" s="30"/>
      <c r="VLD35" s="31"/>
      <c r="VLE35" s="4"/>
      <c r="VLF35" s="30"/>
      <c r="VLG35" s="30"/>
      <c r="VLH35" s="30"/>
      <c r="VLI35" s="30"/>
      <c r="VLJ35" s="30"/>
      <c r="VLK35" s="31"/>
      <c r="VLL35" s="4"/>
      <c r="VLM35" s="30"/>
      <c r="VLN35" s="30"/>
      <c r="VLO35" s="4"/>
      <c r="VLP35" s="30"/>
      <c r="VLQ35" s="30"/>
      <c r="VLR35" s="30"/>
      <c r="VLS35" s="30"/>
      <c r="VLT35" s="30"/>
      <c r="VLU35" s="31"/>
      <c r="VLV35" s="4"/>
      <c r="VLW35" s="30"/>
      <c r="VLX35" s="30"/>
      <c r="VLY35" s="30"/>
      <c r="VLZ35" s="30"/>
      <c r="VMA35" s="30"/>
      <c r="VMB35" s="31"/>
      <c r="VMC35" s="4"/>
      <c r="VMD35" s="30"/>
      <c r="VME35" s="30"/>
      <c r="VMF35" s="4"/>
      <c r="VMG35" s="30"/>
      <c r="VMH35" s="30"/>
      <c r="VMI35" s="30"/>
      <c r="VMJ35" s="30"/>
      <c r="VMK35" s="30"/>
      <c r="VML35" s="31"/>
      <c r="VMM35" s="4"/>
      <c r="VMN35" s="30"/>
      <c r="VMO35" s="30"/>
      <c r="VMP35" s="30"/>
      <c r="VMQ35" s="30"/>
      <c r="VMR35" s="30"/>
      <c r="VMS35" s="31"/>
      <c r="VMT35" s="4"/>
      <c r="VMU35" s="30"/>
      <c r="VMV35" s="30"/>
      <c r="VMW35" s="4"/>
      <c r="VMX35" s="30"/>
      <c r="VMY35" s="30"/>
      <c r="VMZ35" s="30"/>
      <c r="VNA35" s="30"/>
      <c r="VNB35" s="30"/>
      <c r="VNC35" s="31"/>
      <c r="VND35" s="4"/>
      <c r="VNE35" s="30"/>
      <c r="VNF35" s="30"/>
      <c r="VNG35" s="30"/>
      <c r="VNH35" s="30"/>
      <c r="VNI35" s="30"/>
      <c r="VNJ35" s="31"/>
      <c r="VNK35" s="4"/>
      <c r="VNL35" s="30"/>
      <c r="VNM35" s="30"/>
      <c r="VNN35" s="4"/>
      <c r="VNO35" s="30"/>
      <c r="VNP35" s="30"/>
      <c r="VNQ35" s="30"/>
      <c r="VNR35" s="30"/>
      <c r="VNS35" s="30"/>
      <c r="VNT35" s="31"/>
      <c r="VNU35" s="4"/>
      <c r="VNV35" s="30"/>
      <c r="VNW35" s="30"/>
      <c r="VNX35" s="30"/>
      <c r="VNY35" s="30"/>
      <c r="VNZ35" s="30"/>
      <c r="VOA35" s="31"/>
      <c r="VOB35" s="4"/>
      <c r="VOC35" s="30"/>
      <c r="VOD35" s="30"/>
      <c r="VOE35" s="4"/>
      <c r="VOF35" s="30"/>
      <c r="VOG35" s="30"/>
      <c r="VOH35" s="30"/>
      <c r="VOI35" s="30"/>
      <c r="VOJ35" s="30"/>
      <c r="VOK35" s="31"/>
      <c r="VOL35" s="4"/>
      <c r="VOM35" s="30"/>
      <c r="VON35" s="30"/>
      <c r="VOO35" s="30"/>
      <c r="VOP35" s="30"/>
      <c r="VOQ35" s="30"/>
      <c r="VOR35" s="31"/>
      <c r="VOS35" s="4"/>
      <c r="VOT35" s="30"/>
      <c r="VOU35" s="30"/>
      <c r="VOV35" s="4"/>
      <c r="VOW35" s="30"/>
      <c r="VOX35" s="30"/>
      <c r="VOY35" s="30"/>
      <c r="VOZ35" s="30"/>
      <c r="VPA35" s="30"/>
      <c r="VPB35" s="31"/>
      <c r="VPC35" s="4"/>
      <c r="VPD35" s="30"/>
      <c r="VPE35" s="30"/>
      <c r="VPF35" s="30"/>
      <c r="VPG35" s="30"/>
      <c r="VPH35" s="30"/>
      <c r="VPI35" s="31"/>
      <c r="VPJ35" s="4"/>
      <c r="VPK35" s="30"/>
      <c r="VPL35" s="30"/>
      <c r="VPM35" s="4"/>
      <c r="VPN35" s="30"/>
      <c r="VPO35" s="30"/>
      <c r="VPP35" s="30"/>
      <c r="VPQ35" s="30"/>
      <c r="VPR35" s="30"/>
      <c r="VPS35" s="31"/>
      <c r="VPT35" s="4"/>
      <c r="VPU35" s="30"/>
      <c r="VPV35" s="30"/>
      <c r="VPW35" s="30"/>
      <c r="VPX35" s="30"/>
      <c r="VPY35" s="30"/>
      <c r="VPZ35" s="31"/>
      <c r="VQA35" s="4"/>
      <c r="VQB35" s="30"/>
      <c r="VQC35" s="30"/>
      <c r="VQD35" s="4"/>
      <c r="VQE35" s="30"/>
      <c r="VQF35" s="30"/>
      <c r="VQG35" s="30"/>
      <c r="VQH35" s="30"/>
      <c r="VQI35" s="30"/>
      <c r="VQJ35" s="31"/>
      <c r="VQK35" s="4"/>
      <c r="VQL35" s="30"/>
      <c r="VQM35" s="30"/>
      <c r="VQN35" s="30"/>
      <c r="VQO35" s="30"/>
      <c r="VQP35" s="30"/>
      <c r="VQQ35" s="31"/>
      <c r="VQR35" s="4"/>
      <c r="VQS35" s="30"/>
      <c r="VQT35" s="30"/>
      <c r="VQU35" s="4"/>
      <c r="VQV35" s="30"/>
      <c r="VQW35" s="30"/>
      <c r="VQX35" s="30"/>
      <c r="VQY35" s="30"/>
      <c r="VQZ35" s="30"/>
      <c r="VRA35" s="31"/>
      <c r="VRB35" s="4"/>
      <c r="VRC35" s="30"/>
      <c r="VRD35" s="30"/>
      <c r="VRE35" s="30"/>
      <c r="VRF35" s="30"/>
      <c r="VRG35" s="30"/>
      <c r="VRH35" s="31"/>
      <c r="VRI35" s="4"/>
      <c r="VRJ35" s="30"/>
      <c r="VRK35" s="30"/>
      <c r="VRL35" s="4"/>
      <c r="VRM35" s="30"/>
      <c r="VRN35" s="30"/>
      <c r="VRO35" s="30"/>
      <c r="VRP35" s="30"/>
      <c r="VRQ35" s="30"/>
      <c r="VRR35" s="31"/>
      <c r="VRS35" s="4"/>
      <c r="VRT35" s="30"/>
      <c r="VRU35" s="30"/>
      <c r="VRV35" s="30"/>
      <c r="VRW35" s="30"/>
      <c r="VRX35" s="30"/>
      <c r="VRY35" s="31"/>
      <c r="VRZ35" s="4"/>
      <c r="VSA35" s="30"/>
      <c r="VSB35" s="30"/>
      <c r="VSC35" s="4"/>
      <c r="VSD35" s="30"/>
      <c r="VSE35" s="30"/>
      <c r="VSF35" s="30"/>
      <c r="VSG35" s="30"/>
      <c r="VSH35" s="30"/>
      <c r="VSI35" s="31"/>
      <c r="VSJ35" s="4"/>
      <c r="VSK35" s="30"/>
      <c r="VSL35" s="30"/>
      <c r="VSM35" s="30"/>
      <c r="VSN35" s="30"/>
      <c r="VSO35" s="30"/>
      <c r="VSP35" s="31"/>
      <c r="VSQ35" s="4"/>
      <c r="VSR35" s="30"/>
      <c r="VSS35" s="30"/>
      <c r="VST35" s="4"/>
      <c r="VSU35" s="30"/>
      <c r="VSV35" s="30"/>
      <c r="VSW35" s="30"/>
      <c r="VSX35" s="30"/>
      <c r="VSY35" s="30"/>
      <c r="VSZ35" s="31"/>
      <c r="VTA35" s="4"/>
      <c r="VTB35" s="30"/>
      <c r="VTC35" s="30"/>
      <c r="VTD35" s="30"/>
      <c r="VTE35" s="30"/>
      <c r="VTF35" s="30"/>
      <c r="VTG35" s="31"/>
      <c r="VTH35" s="4"/>
      <c r="VTI35" s="30"/>
      <c r="VTJ35" s="30"/>
      <c r="VTK35" s="4"/>
      <c r="VTL35" s="30"/>
      <c r="VTM35" s="30"/>
      <c r="VTN35" s="30"/>
      <c r="VTO35" s="30"/>
      <c r="VTP35" s="30"/>
      <c r="VTQ35" s="31"/>
      <c r="VTR35" s="4"/>
      <c r="VTS35" s="30"/>
      <c r="VTT35" s="30"/>
      <c r="VTU35" s="30"/>
      <c r="VTV35" s="30"/>
      <c r="VTW35" s="30"/>
      <c r="VTX35" s="31"/>
      <c r="VTY35" s="4"/>
      <c r="VTZ35" s="30"/>
      <c r="VUA35" s="30"/>
      <c r="VUB35" s="4"/>
      <c r="VUC35" s="30"/>
      <c r="VUD35" s="30"/>
      <c r="VUE35" s="30"/>
      <c r="VUF35" s="30"/>
      <c r="VUG35" s="30"/>
      <c r="VUH35" s="31"/>
      <c r="VUI35" s="4"/>
      <c r="VUJ35" s="30"/>
      <c r="VUK35" s="30"/>
      <c r="VUL35" s="30"/>
      <c r="VUM35" s="30"/>
      <c r="VUN35" s="30"/>
      <c r="VUO35" s="31"/>
      <c r="VUP35" s="4"/>
      <c r="VUQ35" s="30"/>
      <c r="VUR35" s="30"/>
      <c r="VUS35" s="4"/>
      <c r="VUT35" s="30"/>
      <c r="VUU35" s="30"/>
      <c r="VUV35" s="30"/>
      <c r="VUW35" s="30"/>
      <c r="VUX35" s="30"/>
      <c r="VUY35" s="31"/>
      <c r="VUZ35" s="4"/>
      <c r="VVA35" s="30"/>
      <c r="VVB35" s="30"/>
      <c r="VVC35" s="30"/>
      <c r="VVD35" s="30"/>
      <c r="VVE35" s="30"/>
      <c r="VVF35" s="31"/>
      <c r="VVG35" s="4"/>
      <c r="VVH35" s="30"/>
      <c r="VVI35" s="30"/>
      <c r="VVJ35" s="4"/>
      <c r="VVK35" s="30"/>
      <c r="VVL35" s="30"/>
      <c r="VVM35" s="30"/>
      <c r="VVN35" s="30"/>
      <c r="VVO35" s="30"/>
      <c r="VVP35" s="31"/>
      <c r="VVQ35" s="4"/>
      <c r="VVR35" s="30"/>
      <c r="VVS35" s="30"/>
      <c r="VVT35" s="30"/>
      <c r="VVU35" s="30"/>
      <c r="VVV35" s="30"/>
      <c r="VVW35" s="31"/>
      <c r="VVX35" s="4"/>
      <c r="VVY35" s="30"/>
      <c r="VVZ35" s="30"/>
      <c r="VWA35" s="4"/>
      <c r="VWB35" s="30"/>
      <c r="VWC35" s="30"/>
      <c r="VWD35" s="30"/>
      <c r="VWE35" s="30"/>
      <c r="VWF35" s="30"/>
      <c r="VWG35" s="31"/>
      <c r="VWH35" s="4"/>
      <c r="VWI35" s="30"/>
      <c r="VWJ35" s="30"/>
      <c r="VWK35" s="30"/>
      <c r="VWL35" s="30"/>
      <c r="VWM35" s="30"/>
      <c r="VWN35" s="31"/>
      <c r="VWO35" s="4"/>
      <c r="VWP35" s="30"/>
      <c r="VWQ35" s="30"/>
      <c r="VWR35" s="4"/>
      <c r="VWS35" s="30"/>
      <c r="VWT35" s="30"/>
      <c r="VWU35" s="30"/>
      <c r="VWV35" s="30"/>
      <c r="VWW35" s="30"/>
      <c r="VWX35" s="31"/>
      <c r="VWY35" s="4"/>
      <c r="VWZ35" s="30"/>
      <c r="VXA35" s="30"/>
      <c r="VXB35" s="30"/>
      <c r="VXC35" s="30"/>
      <c r="VXD35" s="30"/>
      <c r="VXE35" s="31"/>
      <c r="VXF35" s="4"/>
      <c r="VXG35" s="30"/>
      <c r="VXH35" s="30"/>
      <c r="VXI35" s="4"/>
      <c r="VXJ35" s="30"/>
      <c r="VXK35" s="30"/>
      <c r="VXL35" s="30"/>
      <c r="VXM35" s="30"/>
      <c r="VXN35" s="30"/>
      <c r="VXO35" s="31"/>
      <c r="VXP35" s="4"/>
      <c r="VXQ35" s="30"/>
      <c r="VXR35" s="30"/>
      <c r="VXS35" s="30"/>
      <c r="VXT35" s="30"/>
      <c r="VXU35" s="30"/>
      <c r="VXV35" s="31"/>
      <c r="VXW35" s="4"/>
      <c r="VXX35" s="30"/>
      <c r="VXY35" s="30"/>
      <c r="VXZ35" s="4"/>
      <c r="VYA35" s="30"/>
      <c r="VYB35" s="30"/>
      <c r="VYC35" s="30"/>
      <c r="VYD35" s="30"/>
      <c r="VYE35" s="30"/>
      <c r="VYF35" s="31"/>
      <c r="VYG35" s="4"/>
      <c r="VYH35" s="30"/>
      <c r="VYI35" s="30"/>
      <c r="VYJ35" s="30"/>
      <c r="VYK35" s="30"/>
      <c r="VYL35" s="30"/>
      <c r="VYM35" s="31"/>
      <c r="VYN35" s="4"/>
      <c r="VYO35" s="30"/>
      <c r="VYP35" s="30"/>
      <c r="VYQ35" s="4"/>
      <c r="VYR35" s="30"/>
      <c r="VYS35" s="30"/>
      <c r="VYT35" s="30"/>
      <c r="VYU35" s="30"/>
      <c r="VYV35" s="30"/>
      <c r="VYW35" s="31"/>
      <c r="VYX35" s="4"/>
      <c r="VYY35" s="30"/>
      <c r="VYZ35" s="30"/>
      <c r="VZA35" s="30"/>
      <c r="VZB35" s="30"/>
      <c r="VZC35" s="30"/>
      <c r="VZD35" s="31"/>
      <c r="VZE35" s="4"/>
      <c r="VZF35" s="30"/>
      <c r="VZG35" s="30"/>
      <c r="VZH35" s="4"/>
      <c r="VZI35" s="30"/>
      <c r="VZJ35" s="30"/>
      <c r="VZK35" s="30"/>
      <c r="VZL35" s="30"/>
      <c r="VZM35" s="30"/>
      <c r="VZN35" s="31"/>
      <c r="VZO35" s="4"/>
      <c r="VZP35" s="30"/>
      <c r="VZQ35" s="30"/>
      <c r="VZR35" s="30"/>
      <c r="VZS35" s="30"/>
      <c r="VZT35" s="30"/>
      <c r="VZU35" s="31"/>
      <c r="VZV35" s="4"/>
      <c r="VZW35" s="30"/>
      <c r="VZX35" s="30"/>
      <c r="VZY35" s="4"/>
      <c r="VZZ35" s="30"/>
      <c r="WAA35" s="30"/>
      <c r="WAB35" s="30"/>
      <c r="WAC35" s="30"/>
      <c r="WAD35" s="30"/>
      <c r="WAE35" s="31"/>
      <c r="WAF35" s="4"/>
      <c r="WAG35" s="30"/>
      <c r="WAH35" s="30"/>
      <c r="WAI35" s="30"/>
      <c r="WAJ35" s="30"/>
      <c r="WAK35" s="30"/>
      <c r="WAL35" s="31"/>
      <c r="WAM35" s="4"/>
      <c r="WAN35" s="30"/>
      <c r="WAO35" s="30"/>
      <c r="WAP35" s="4"/>
      <c r="WAQ35" s="30"/>
      <c r="WAR35" s="30"/>
      <c r="WAS35" s="30"/>
      <c r="WAT35" s="30"/>
      <c r="WAU35" s="30"/>
      <c r="WAV35" s="31"/>
      <c r="WAW35" s="4"/>
      <c r="WAX35" s="30"/>
      <c r="WAY35" s="30"/>
      <c r="WAZ35" s="30"/>
      <c r="WBA35" s="30"/>
      <c r="WBB35" s="30"/>
      <c r="WBC35" s="31"/>
      <c r="WBD35" s="4"/>
      <c r="WBE35" s="30"/>
      <c r="WBF35" s="30"/>
      <c r="WBG35" s="4"/>
      <c r="WBH35" s="30"/>
      <c r="WBI35" s="30"/>
      <c r="WBJ35" s="30"/>
      <c r="WBK35" s="30"/>
      <c r="WBL35" s="30"/>
      <c r="WBM35" s="31"/>
      <c r="WBN35" s="4"/>
      <c r="WBO35" s="30"/>
      <c r="WBP35" s="30"/>
      <c r="WBQ35" s="30"/>
      <c r="WBR35" s="30"/>
      <c r="WBS35" s="30"/>
      <c r="WBT35" s="31"/>
      <c r="WBU35" s="4"/>
      <c r="WBV35" s="30"/>
      <c r="WBW35" s="30"/>
      <c r="WBX35" s="4"/>
      <c r="WBY35" s="30"/>
      <c r="WBZ35" s="30"/>
      <c r="WCA35" s="30"/>
      <c r="WCB35" s="30"/>
      <c r="WCC35" s="30"/>
      <c r="WCD35" s="31"/>
      <c r="WCE35" s="4"/>
      <c r="WCF35" s="30"/>
      <c r="WCG35" s="30"/>
      <c r="WCH35" s="30"/>
      <c r="WCI35" s="30"/>
      <c r="WCJ35" s="30"/>
      <c r="WCK35" s="31"/>
      <c r="WCL35" s="4"/>
      <c r="WCM35" s="30"/>
      <c r="WCN35" s="30"/>
      <c r="WCO35" s="4"/>
      <c r="WCP35" s="30"/>
      <c r="WCQ35" s="30"/>
      <c r="WCR35" s="30"/>
      <c r="WCS35" s="30"/>
      <c r="WCT35" s="30"/>
      <c r="WCU35" s="31"/>
      <c r="WCV35" s="4"/>
      <c r="WCW35" s="30"/>
      <c r="WCX35" s="30"/>
      <c r="WCY35" s="30"/>
      <c r="WCZ35" s="30"/>
      <c r="WDA35" s="30"/>
      <c r="WDB35" s="31"/>
      <c r="WDC35" s="4"/>
      <c r="WDD35" s="30"/>
      <c r="WDE35" s="30"/>
      <c r="WDF35" s="4"/>
      <c r="WDG35" s="30"/>
      <c r="WDH35" s="30"/>
      <c r="WDI35" s="30"/>
      <c r="WDJ35" s="30"/>
      <c r="WDK35" s="30"/>
      <c r="WDL35" s="31"/>
      <c r="WDM35" s="4"/>
      <c r="WDN35" s="30"/>
      <c r="WDO35" s="30"/>
      <c r="WDP35" s="30"/>
      <c r="WDQ35" s="30"/>
      <c r="WDR35" s="30"/>
      <c r="WDS35" s="31"/>
      <c r="WDT35" s="4"/>
      <c r="WDU35" s="30"/>
      <c r="WDV35" s="30"/>
      <c r="WDW35" s="4"/>
      <c r="WDX35" s="30"/>
      <c r="WDY35" s="30"/>
      <c r="WDZ35" s="30"/>
      <c r="WEA35" s="30"/>
      <c r="WEB35" s="30"/>
      <c r="WEC35" s="31"/>
      <c r="WED35" s="4"/>
      <c r="WEE35" s="30"/>
      <c r="WEF35" s="30"/>
      <c r="WEG35" s="30"/>
      <c r="WEH35" s="30"/>
      <c r="WEI35" s="30"/>
      <c r="WEJ35" s="31"/>
      <c r="WEK35" s="4"/>
      <c r="WEL35" s="30"/>
      <c r="WEM35" s="30"/>
      <c r="WEN35" s="4"/>
      <c r="WEO35" s="30"/>
      <c r="WEP35" s="30"/>
      <c r="WEQ35" s="30"/>
      <c r="WER35" s="30"/>
      <c r="WES35" s="30"/>
      <c r="WET35" s="31"/>
      <c r="WEU35" s="4"/>
      <c r="WEV35" s="30"/>
      <c r="WEW35" s="30"/>
      <c r="WEX35" s="30"/>
      <c r="WEY35" s="30"/>
      <c r="WEZ35" s="30"/>
      <c r="WFA35" s="31"/>
      <c r="WFB35" s="4"/>
      <c r="WFC35" s="30"/>
      <c r="WFD35" s="30"/>
      <c r="WFE35" s="4"/>
      <c r="WFF35" s="30"/>
      <c r="WFG35" s="30"/>
      <c r="WFH35" s="30"/>
      <c r="WFI35" s="30"/>
      <c r="WFJ35" s="30"/>
      <c r="WFK35" s="31"/>
      <c r="WFL35" s="4"/>
      <c r="WFM35" s="30"/>
      <c r="WFN35" s="30"/>
      <c r="WFO35" s="30"/>
      <c r="WFP35" s="30"/>
      <c r="WFQ35" s="30"/>
      <c r="WFR35" s="31"/>
      <c r="WFS35" s="4"/>
      <c r="WFT35" s="30"/>
      <c r="WFU35" s="30"/>
      <c r="WFV35" s="4"/>
      <c r="WFW35" s="30"/>
      <c r="WFX35" s="30"/>
      <c r="WFY35" s="30"/>
      <c r="WFZ35" s="30"/>
      <c r="WGA35" s="30"/>
      <c r="WGB35" s="31"/>
      <c r="WGC35" s="4"/>
      <c r="WGD35" s="30"/>
      <c r="WGE35" s="30"/>
      <c r="WGF35" s="30"/>
      <c r="WGG35" s="30"/>
      <c r="WGH35" s="30"/>
      <c r="WGI35" s="31"/>
      <c r="WGJ35" s="4"/>
      <c r="WGK35" s="30"/>
      <c r="WGL35" s="30"/>
      <c r="WGM35" s="4"/>
      <c r="WGN35" s="30"/>
      <c r="WGO35" s="30"/>
      <c r="WGP35" s="30"/>
      <c r="WGQ35" s="30"/>
      <c r="WGR35" s="30"/>
      <c r="WGS35" s="31"/>
      <c r="WGT35" s="4"/>
      <c r="WGU35" s="30"/>
      <c r="WGV35" s="30"/>
      <c r="WGW35" s="30"/>
      <c r="WGX35" s="30"/>
      <c r="WGY35" s="30"/>
      <c r="WGZ35" s="31"/>
      <c r="WHA35" s="4"/>
      <c r="WHB35" s="30"/>
      <c r="WHC35" s="30"/>
      <c r="WHD35" s="4"/>
      <c r="WHE35" s="30"/>
      <c r="WHF35" s="30"/>
      <c r="WHG35" s="30"/>
      <c r="WHH35" s="30"/>
      <c r="WHI35" s="30"/>
      <c r="WHJ35" s="31"/>
      <c r="WHK35" s="4"/>
      <c r="WHL35" s="30"/>
      <c r="WHM35" s="30"/>
      <c r="WHN35" s="30"/>
      <c r="WHO35" s="30"/>
      <c r="WHP35" s="30"/>
      <c r="WHQ35" s="31"/>
      <c r="WHR35" s="4"/>
      <c r="WHS35" s="30"/>
      <c r="WHT35" s="30"/>
      <c r="WHU35" s="4"/>
      <c r="WHV35" s="30"/>
      <c r="WHW35" s="30"/>
      <c r="WHX35" s="30"/>
      <c r="WHY35" s="30"/>
      <c r="WHZ35" s="30"/>
      <c r="WIA35" s="31"/>
      <c r="WIB35" s="4"/>
      <c r="WIC35" s="30"/>
      <c r="WID35" s="30"/>
      <c r="WIE35" s="30"/>
      <c r="WIF35" s="30"/>
      <c r="WIG35" s="30"/>
      <c r="WIH35" s="31"/>
      <c r="WII35" s="4"/>
      <c r="WIJ35" s="30"/>
      <c r="WIK35" s="30"/>
      <c r="WIL35" s="4"/>
      <c r="WIM35" s="30"/>
      <c r="WIN35" s="30"/>
      <c r="WIO35" s="30"/>
      <c r="WIP35" s="30"/>
      <c r="WIQ35" s="30"/>
      <c r="WIR35" s="31"/>
      <c r="WIS35" s="4"/>
      <c r="WIT35" s="30"/>
      <c r="WIU35" s="30"/>
      <c r="WIV35" s="30"/>
      <c r="WIW35" s="30"/>
      <c r="WIX35" s="30"/>
      <c r="WIY35" s="31"/>
      <c r="WIZ35" s="4"/>
      <c r="WJA35" s="30"/>
      <c r="WJB35" s="30"/>
      <c r="WJC35" s="4"/>
      <c r="WJD35" s="30"/>
      <c r="WJE35" s="30"/>
      <c r="WJF35" s="30"/>
      <c r="WJG35" s="30"/>
      <c r="WJH35" s="30"/>
      <c r="WJI35" s="31"/>
      <c r="WJJ35" s="4"/>
      <c r="WJK35" s="30"/>
      <c r="WJL35" s="30"/>
      <c r="WJM35" s="30"/>
      <c r="WJN35" s="30"/>
      <c r="WJO35" s="30"/>
      <c r="WJP35" s="31"/>
      <c r="WJQ35" s="4"/>
      <c r="WJR35" s="30"/>
      <c r="WJS35" s="30"/>
      <c r="WJT35" s="4"/>
      <c r="WJU35" s="30"/>
      <c r="WJV35" s="30"/>
      <c r="WJW35" s="30"/>
      <c r="WJX35" s="30"/>
      <c r="WJY35" s="30"/>
      <c r="WJZ35" s="31"/>
      <c r="WKA35" s="4"/>
      <c r="WKB35" s="30"/>
      <c r="WKC35" s="30"/>
      <c r="WKD35" s="30"/>
      <c r="WKE35" s="30"/>
      <c r="WKF35" s="30"/>
      <c r="WKG35" s="31"/>
      <c r="WKH35" s="4"/>
      <c r="WKI35" s="30"/>
      <c r="WKJ35" s="30"/>
      <c r="WKK35" s="4"/>
      <c r="WKL35" s="30"/>
      <c r="WKM35" s="30"/>
      <c r="WKN35" s="30"/>
      <c r="WKO35" s="30"/>
      <c r="WKP35" s="30"/>
      <c r="WKQ35" s="31"/>
      <c r="WKR35" s="4"/>
      <c r="WKS35" s="30"/>
      <c r="WKT35" s="30"/>
      <c r="WKU35" s="30"/>
      <c r="WKV35" s="30"/>
      <c r="WKW35" s="30"/>
      <c r="WKX35" s="31"/>
      <c r="WKY35" s="4"/>
      <c r="WKZ35" s="30"/>
      <c r="WLA35" s="30"/>
      <c r="WLB35" s="4"/>
      <c r="WLC35" s="30"/>
      <c r="WLD35" s="30"/>
      <c r="WLE35" s="30"/>
      <c r="WLF35" s="30"/>
      <c r="WLG35" s="30"/>
      <c r="WLH35" s="31"/>
      <c r="WLI35" s="4"/>
      <c r="WLJ35" s="30"/>
      <c r="WLK35" s="30"/>
      <c r="WLL35" s="30"/>
      <c r="WLM35" s="30"/>
      <c r="WLN35" s="30"/>
      <c r="WLO35" s="31"/>
      <c r="WLP35" s="4"/>
      <c r="WLQ35" s="30"/>
      <c r="WLR35" s="30"/>
      <c r="WLS35" s="4"/>
      <c r="WLT35" s="30"/>
      <c r="WLU35" s="30"/>
      <c r="WLV35" s="30"/>
      <c r="WLW35" s="30"/>
      <c r="WLX35" s="30"/>
      <c r="WLY35" s="31"/>
      <c r="WLZ35" s="4"/>
      <c r="WMA35" s="30"/>
      <c r="WMB35" s="30"/>
      <c r="WMC35" s="30"/>
      <c r="WMD35" s="30"/>
      <c r="WME35" s="30"/>
      <c r="WMF35" s="31"/>
      <c r="WMG35" s="4"/>
      <c r="WMH35" s="30"/>
      <c r="WMI35" s="30"/>
      <c r="WMJ35" s="4"/>
      <c r="WMK35" s="30"/>
      <c r="WML35" s="30"/>
      <c r="WMM35" s="30"/>
      <c r="WMN35" s="30"/>
      <c r="WMO35" s="30"/>
      <c r="WMP35" s="31"/>
      <c r="WMQ35" s="4"/>
      <c r="WMR35" s="30"/>
      <c r="WMS35" s="30"/>
      <c r="WMT35" s="30"/>
      <c r="WMU35" s="30"/>
      <c r="WMV35" s="30"/>
      <c r="WMW35" s="31"/>
      <c r="WMX35" s="4"/>
      <c r="WMY35" s="30"/>
      <c r="WMZ35" s="30"/>
      <c r="WNA35" s="4"/>
      <c r="WNB35" s="30"/>
      <c r="WNC35" s="30"/>
      <c r="WND35" s="30"/>
      <c r="WNE35" s="30"/>
      <c r="WNF35" s="30"/>
      <c r="WNG35" s="31"/>
      <c r="WNH35" s="4"/>
      <c r="WNI35" s="30"/>
      <c r="WNJ35" s="30"/>
      <c r="WNK35" s="30"/>
      <c r="WNL35" s="30"/>
      <c r="WNM35" s="30"/>
      <c r="WNN35" s="31"/>
      <c r="WNO35" s="4"/>
      <c r="WNP35" s="30"/>
      <c r="WNQ35" s="30"/>
      <c r="WNR35" s="4"/>
      <c r="WNS35" s="30"/>
      <c r="WNT35" s="30"/>
      <c r="WNU35" s="30"/>
      <c r="WNV35" s="30"/>
      <c r="WNW35" s="30"/>
      <c r="WNX35" s="31"/>
      <c r="WNY35" s="4"/>
      <c r="WNZ35" s="30"/>
      <c r="WOA35" s="30"/>
      <c r="WOB35" s="30"/>
      <c r="WOC35" s="30"/>
      <c r="WOD35" s="30"/>
      <c r="WOE35" s="31"/>
      <c r="WOF35" s="4"/>
      <c r="WOG35" s="30"/>
      <c r="WOH35" s="30"/>
      <c r="WOI35" s="4"/>
      <c r="WOJ35" s="30"/>
      <c r="WOK35" s="30"/>
      <c r="WOL35" s="30"/>
      <c r="WOM35" s="30"/>
      <c r="WON35" s="30"/>
      <c r="WOO35" s="31"/>
      <c r="WOP35" s="4"/>
      <c r="WOQ35" s="30"/>
      <c r="WOR35" s="30"/>
      <c r="WOS35" s="30"/>
      <c r="WOT35" s="30"/>
      <c r="WOU35" s="30"/>
      <c r="WOV35" s="31"/>
      <c r="WOW35" s="4"/>
      <c r="WOX35" s="30"/>
      <c r="WOY35" s="30"/>
      <c r="WOZ35" s="4"/>
      <c r="WPA35" s="30"/>
      <c r="WPB35" s="30"/>
      <c r="WPC35" s="30"/>
      <c r="WPD35" s="30"/>
      <c r="WPE35" s="30"/>
      <c r="WPF35" s="31"/>
      <c r="WPG35" s="4"/>
      <c r="WPH35" s="30"/>
      <c r="WPI35" s="30"/>
      <c r="WPJ35" s="30"/>
      <c r="WPK35" s="30"/>
      <c r="WPL35" s="30"/>
      <c r="WPM35" s="31"/>
      <c r="WPN35" s="4"/>
      <c r="WPO35" s="30"/>
      <c r="WPP35" s="30"/>
      <c r="WPQ35" s="4"/>
      <c r="WPR35" s="30"/>
      <c r="WPS35" s="30"/>
      <c r="WPT35" s="30"/>
      <c r="WPU35" s="30"/>
      <c r="WPV35" s="30"/>
      <c r="WPW35" s="31"/>
      <c r="WPX35" s="4"/>
      <c r="WPY35" s="30"/>
      <c r="WPZ35" s="30"/>
      <c r="WQA35" s="30"/>
      <c r="WQB35" s="30"/>
      <c r="WQC35" s="30"/>
      <c r="WQD35" s="31"/>
      <c r="WQE35" s="4"/>
      <c r="WQF35" s="30"/>
      <c r="WQG35" s="30"/>
      <c r="WQH35" s="4"/>
      <c r="WQI35" s="30"/>
      <c r="WQJ35" s="30"/>
      <c r="WQK35" s="30"/>
      <c r="WQL35" s="30"/>
      <c r="WQM35" s="30"/>
      <c r="WQN35" s="31"/>
      <c r="WQO35" s="4"/>
      <c r="WQP35" s="30"/>
      <c r="WQQ35" s="30"/>
      <c r="WQR35" s="30"/>
      <c r="WQS35" s="30"/>
      <c r="WQT35" s="30"/>
      <c r="WQU35" s="31"/>
      <c r="WQV35" s="4"/>
      <c r="WQW35" s="30"/>
      <c r="WQX35" s="30"/>
      <c r="WQY35" s="4"/>
      <c r="WQZ35" s="30"/>
      <c r="WRA35" s="30"/>
      <c r="WRB35" s="30"/>
      <c r="WRC35" s="30"/>
      <c r="WRD35" s="30"/>
      <c r="WRE35" s="31"/>
      <c r="WRF35" s="4"/>
      <c r="WRG35" s="30"/>
      <c r="WRH35" s="30"/>
      <c r="WRI35" s="30"/>
      <c r="WRJ35" s="30"/>
      <c r="WRK35" s="30"/>
      <c r="WRL35" s="31"/>
      <c r="WRM35" s="4"/>
      <c r="WRN35" s="30"/>
      <c r="WRO35" s="30"/>
      <c r="WRP35" s="4"/>
      <c r="WRQ35" s="30"/>
      <c r="WRR35" s="30"/>
      <c r="WRS35" s="30"/>
      <c r="WRT35" s="30"/>
      <c r="WRU35" s="30"/>
      <c r="WRV35" s="31"/>
      <c r="WRW35" s="4"/>
      <c r="WRX35" s="30"/>
      <c r="WRY35" s="30"/>
      <c r="WRZ35" s="30"/>
      <c r="WSA35" s="30"/>
      <c r="WSB35" s="30"/>
      <c r="WSC35" s="31"/>
      <c r="WSD35" s="4"/>
      <c r="WSE35" s="30"/>
      <c r="WSF35" s="30"/>
      <c r="WSG35" s="4"/>
      <c r="WSH35" s="30"/>
      <c r="WSI35" s="30"/>
      <c r="WSJ35" s="30"/>
      <c r="WSK35" s="30"/>
      <c r="WSL35" s="30"/>
      <c r="WSM35" s="31"/>
      <c r="WSN35" s="4"/>
      <c r="WSO35" s="30"/>
      <c r="WSP35" s="30"/>
      <c r="WSQ35" s="30"/>
      <c r="WSR35" s="30"/>
      <c r="WSS35" s="30"/>
      <c r="WST35" s="31"/>
      <c r="WSU35" s="4"/>
      <c r="WSV35" s="30"/>
      <c r="WSW35" s="30"/>
      <c r="WSX35" s="4"/>
      <c r="WSY35" s="30"/>
      <c r="WSZ35" s="30"/>
      <c r="WTA35" s="30"/>
      <c r="WTB35" s="30"/>
      <c r="WTC35" s="30"/>
      <c r="WTD35" s="31"/>
      <c r="WTE35" s="4"/>
      <c r="WTF35" s="30"/>
      <c r="WTG35" s="30"/>
      <c r="WTH35" s="30"/>
      <c r="WTI35" s="30"/>
      <c r="WTJ35" s="30"/>
      <c r="WTK35" s="31"/>
      <c r="WTL35" s="4"/>
      <c r="WTM35" s="30"/>
      <c r="WTN35" s="30"/>
      <c r="WTO35" s="4"/>
      <c r="WTP35" s="30"/>
      <c r="WTQ35" s="30"/>
      <c r="WTR35" s="30"/>
      <c r="WTS35" s="30"/>
      <c r="WTT35" s="30"/>
      <c r="WTU35" s="31"/>
      <c r="WTV35" s="4"/>
      <c r="WTW35" s="30"/>
      <c r="WTX35" s="30"/>
      <c r="WTY35" s="30"/>
      <c r="WTZ35" s="30"/>
      <c r="WUA35" s="30"/>
      <c r="WUB35" s="31"/>
      <c r="WUC35" s="4"/>
      <c r="WUD35" s="30"/>
      <c r="WUE35" s="30"/>
      <c r="WUF35" s="4"/>
      <c r="WUG35" s="30"/>
      <c r="WUH35" s="30"/>
      <c r="WUI35" s="30"/>
      <c r="WUJ35" s="30"/>
      <c r="WUK35" s="30"/>
      <c r="WUL35" s="31"/>
      <c r="WUM35" s="4"/>
      <c r="WUN35" s="30"/>
      <c r="WUO35" s="30"/>
      <c r="WUP35" s="30"/>
      <c r="WUQ35" s="30"/>
      <c r="WUR35" s="30"/>
      <c r="WUS35" s="31"/>
      <c r="WUT35" s="4"/>
      <c r="WUU35" s="30"/>
      <c r="WUV35" s="30"/>
      <c r="WUW35" s="4"/>
      <c r="WUX35" s="30"/>
      <c r="WUY35" s="30"/>
      <c r="WUZ35" s="30"/>
      <c r="WVA35" s="30"/>
      <c r="WVB35" s="30"/>
      <c r="WVC35" s="31"/>
      <c r="WVD35" s="4"/>
      <c r="WVE35" s="30"/>
      <c r="WVF35" s="30"/>
      <c r="WVG35" s="30"/>
      <c r="WVH35" s="30"/>
      <c r="WVI35" s="30"/>
      <c r="WVJ35" s="31"/>
      <c r="WVK35" s="4"/>
      <c r="WVL35" s="30"/>
      <c r="WVM35" s="30"/>
      <c r="WVN35" s="4"/>
      <c r="WVO35" s="30"/>
      <c r="WVP35" s="30"/>
      <c r="WVQ35" s="30"/>
      <c r="WVR35" s="30"/>
      <c r="WVS35" s="30"/>
      <c r="WVT35" s="31"/>
      <c r="WVU35" s="4"/>
      <c r="WVV35" s="30"/>
      <c r="WVW35" s="30"/>
      <c r="WVX35" s="30"/>
      <c r="WVY35" s="30"/>
      <c r="WVZ35" s="30"/>
      <c r="WWA35" s="31"/>
      <c r="WWB35" s="4"/>
      <c r="WWC35" s="30"/>
      <c r="WWD35" s="30"/>
      <c r="WWE35" s="4"/>
      <c r="WWF35" s="30"/>
      <c r="WWG35" s="30"/>
      <c r="WWH35" s="30"/>
      <c r="WWI35" s="30"/>
      <c r="WWJ35" s="30"/>
      <c r="WWK35" s="31"/>
      <c r="WWL35" s="4"/>
      <c r="WWM35" s="30"/>
      <c r="WWN35" s="30"/>
      <c r="WWO35" s="30"/>
      <c r="WWP35" s="30"/>
      <c r="WWQ35" s="30"/>
      <c r="WWR35" s="31"/>
      <c r="WWS35" s="4"/>
      <c r="WWT35" s="30"/>
      <c r="WWU35" s="30"/>
      <c r="WWV35" s="4"/>
      <c r="WWW35" s="30"/>
      <c r="WWX35" s="30"/>
      <c r="WWY35" s="30"/>
      <c r="WWZ35" s="30"/>
      <c r="WXA35" s="30"/>
      <c r="WXB35" s="31"/>
      <c r="WXC35" s="4"/>
      <c r="WXD35" s="30"/>
      <c r="WXE35" s="30"/>
      <c r="WXF35" s="30"/>
      <c r="WXG35" s="30"/>
      <c r="WXH35" s="30"/>
      <c r="WXI35" s="31"/>
      <c r="WXJ35" s="4"/>
      <c r="WXK35" s="30"/>
      <c r="WXL35" s="30"/>
      <c r="WXM35" s="4"/>
      <c r="WXN35" s="30"/>
      <c r="WXO35" s="30"/>
      <c r="WXP35" s="30"/>
      <c r="WXQ35" s="30"/>
      <c r="WXR35" s="30"/>
      <c r="WXS35" s="31"/>
      <c r="WXT35" s="4"/>
      <c r="WXU35" s="30"/>
      <c r="WXV35" s="30"/>
      <c r="WXW35" s="30"/>
      <c r="WXX35" s="30"/>
      <c r="WXY35" s="30"/>
      <c r="WXZ35" s="31"/>
      <c r="WYA35" s="4"/>
      <c r="WYB35" s="30"/>
      <c r="WYC35" s="30"/>
      <c r="WYD35" s="4"/>
      <c r="WYE35" s="30"/>
      <c r="WYF35" s="30"/>
      <c r="WYG35" s="30"/>
      <c r="WYH35" s="30"/>
      <c r="WYI35" s="30"/>
      <c r="WYJ35" s="31"/>
      <c r="WYK35" s="4"/>
      <c r="WYL35" s="30"/>
      <c r="WYM35" s="30"/>
      <c r="WYN35" s="30"/>
      <c r="WYO35" s="30"/>
      <c r="WYP35" s="30"/>
      <c r="WYQ35" s="31"/>
      <c r="WYR35" s="4"/>
      <c r="WYS35" s="30"/>
      <c r="WYT35" s="30"/>
      <c r="WYU35" s="4"/>
      <c r="WYV35" s="30"/>
      <c r="WYW35" s="30"/>
      <c r="WYX35" s="30"/>
      <c r="WYY35" s="30"/>
      <c r="WYZ35" s="30"/>
      <c r="WZA35" s="31"/>
      <c r="WZB35" s="4"/>
      <c r="WZC35" s="30"/>
      <c r="WZD35" s="30"/>
      <c r="WZE35" s="30"/>
      <c r="WZF35" s="30"/>
      <c r="WZG35" s="30"/>
      <c r="WZH35" s="31"/>
      <c r="WZI35" s="4"/>
      <c r="WZJ35" s="30"/>
      <c r="WZK35" s="30"/>
      <c r="WZL35" s="4"/>
      <c r="WZM35" s="30"/>
      <c r="WZN35" s="30"/>
      <c r="WZO35" s="30"/>
      <c r="WZP35" s="30"/>
      <c r="WZQ35" s="30"/>
      <c r="WZR35" s="31"/>
      <c r="WZS35" s="4"/>
      <c r="WZT35" s="30"/>
      <c r="WZU35" s="30"/>
      <c r="WZV35" s="30"/>
      <c r="WZW35" s="30"/>
      <c r="WZX35" s="30"/>
      <c r="WZY35" s="31"/>
      <c r="WZZ35" s="4"/>
      <c r="XAA35" s="30"/>
      <c r="XAB35" s="30"/>
      <c r="XAC35" s="4"/>
      <c r="XAD35" s="30"/>
      <c r="XAE35" s="30"/>
      <c r="XAF35" s="30"/>
      <c r="XAG35" s="30"/>
      <c r="XAH35" s="30"/>
      <c r="XAI35" s="31"/>
      <c r="XAJ35" s="4"/>
      <c r="XAK35" s="30"/>
      <c r="XAL35" s="30"/>
      <c r="XAM35" s="30"/>
      <c r="XAN35" s="30"/>
      <c r="XAO35" s="30"/>
      <c r="XAP35" s="31"/>
      <c r="XAQ35" s="4"/>
      <c r="XAR35" s="30"/>
      <c r="XAS35" s="30"/>
      <c r="XAT35" s="4"/>
      <c r="XAU35" s="30"/>
      <c r="XAV35" s="30"/>
      <c r="XAW35" s="30"/>
      <c r="XAX35" s="30"/>
      <c r="XAY35" s="30"/>
      <c r="XAZ35" s="31"/>
      <c r="XBA35" s="4"/>
      <c r="XBB35" s="30"/>
      <c r="XBC35" s="30"/>
      <c r="XBD35" s="30"/>
      <c r="XBE35" s="30"/>
      <c r="XBF35" s="30"/>
      <c r="XBG35" s="31"/>
      <c r="XBH35" s="4"/>
      <c r="XBI35" s="30"/>
      <c r="XBJ35" s="30"/>
      <c r="XBK35" s="4"/>
      <c r="XBL35" s="30"/>
      <c r="XBM35" s="30"/>
      <c r="XBN35" s="30"/>
      <c r="XBO35" s="30"/>
      <c r="XBP35" s="30"/>
      <c r="XBQ35" s="31"/>
      <c r="XBR35" s="4"/>
      <c r="XBS35" s="30"/>
      <c r="XBT35" s="30"/>
      <c r="XBU35" s="30"/>
      <c r="XBV35" s="30"/>
      <c r="XBW35" s="30"/>
      <c r="XBX35" s="31"/>
      <c r="XBY35" s="4"/>
      <c r="XBZ35" s="30"/>
      <c r="XCA35" s="30"/>
      <c r="XCB35" s="4"/>
      <c r="XCC35" s="30"/>
      <c r="XCD35" s="30"/>
      <c r="XCE35" s="30"/>
      <c r="XCF35" s="30"/>
      <c r="XCG35" s="30"/>
      <c r="XCH35" s="31"/>
      <c r="XCI35" s="4"/>
      <c r="XCJ35" s="30"/>
      <c r="XCK35" s="30"/>
      <c r="XCL35" s="30"/>
      <c r="XCM35" s="30"/>
      <c r="XCN35" s="30"/>
      <c r="XCO35" s="31"/>
      <c r="XCP35" s="4"/>
      <c r="XCQ35" s="30"/>
      <c r="XCR35" s="30"/>
      <c r="XCS35" s="4"/>
      <c r="XCT35" s="30"/>
      <c r="XCU35" s="30"/>
      <c r="XCV35" s="30"/>
      <c r="XCW35" s="30"/>
      <c r="XCX35" s="30"/>
      <c r="XCY35" s="31"/>
      <c r="XCZ35" s="4"/>
      <c r="XDA35" s="30"/>
      <c r="XDB35" s="30"/>
      <c r="XDC35" s="30"/>
      <c r="XDD35" s="30"/>
      <c r="XDE35" s="30"/>
      <c r="XDF35" s="31"/>
      <c r="XDG35" s="4"/>
      <c r="XDH35" s="30"/>
      <c r="XDI35" s="30"/>
      <c r="XDJ35" s="4"/>
      <c r="XDK35" s="30"/>
      <c r="XDL35" s="30"/>
      <c r="XDM35" s="30"/>
      <c r="XDN35" s="30"/>
      <c r="XDO35" s="30"/>
      <c r="XDP35" s="31"/>
      <c r="XDQ35" s="4"/>
      <c r="XDR35" s="30"/>
      <c r="XDS35" s="30"/>
      <c r="XDT35" s="30"/>
      <c r="XDU35" s="30"/>
      <c r="XDV35" s="30"/>
      <c r="XDW35" s="31"/>
      <c r="XDX35" s="4"/>
      <c r="XDY35" s="30"/>
      <c r="XDZ35" s="30"/>
      <c r="XEA35" s="4"/>
      <c r="XEB35" s="30"/>
      <c r="XEC35" s="30"/>
      <c r="XED35" s="30"/>
      <c r="XEE35" s="30"/>
      <c r="XEF35" s="30"/>
      <c r="XEG35" s="31"/>
      <c r="XEH35" s="4"/>
      <c r="XEI35" s="30"/>
      <c r="XEJ35" s="30"/>
      <c r="XEK35" s="30"/>
      <c r="XEL35" s="30"/>
      <c r="XEM35" s="30"/>
      <c r="XEN35" s="31"/>
      <c r="XEO35" s="4"/>
      <c r="XEP35" s="30"/>
      <c r="XEQ35" s="30"/>
      <c r="XER35" s="4"/>
      <c r="XES35" s="30"/>
      <c r="XET35" s="30"/>
      <c r="XEU35" s="30"/>
      <c r="XEV35" s="30"/>
      <c r="XEW35" s="30"/>
      <c r="XEX35" s="31"/>
      <c r="XEY35" s="4"/>
      <c r="XEZ35" s="30"/>
      <c r="XFA35" s="30"/>
      <c r="XFB35" s="30"/>
      <c r="XFC35" s="30"/>
      <c r="XFD35" s="30"/>
    </row>
    <row r="36" spans="1:16384" s="34" customFormat="1" x14ac:dyDescent="0.25">
      <c r="A36" s="54"/>
      <c r="B36" s="55"/>
      <c r="C36" s="55"/>
      <c r="D36" s="55"/>
      <c r="E36" s="55"/>
      <c r="F36" s="55"/>
      <c r="G36" s="56"/>
      <c r="H36" s="54"/>
      <c r="I36" s="54"/>
      <c r="J36" s="54"/>
      <c r="K36" s="54"/>
      <c r="L36" s="55"/>
      <c r="M36" s="55"/>
      <c r="N36" s="55"/>
      <c r="O36" s="55"/>
      <c r="P36" s="55"/>
      <c r="Q36" s="55"/>
      <c r="R36" s="32"/>
      <c r="S36" s="33"/>
      <c r="X36" s="21"/>
    </row>
    <row r="37" spans="1:16384" hidden="1" outlineLevel="1" x14ac:dyDescent="0.25">
      <c r="A37" s="8" t="s">
        <v>27</v>
      </c>
      <c r="B37" s="51"/>
      <c r="C37" s="51"/>
      <c r="D37" s="51"/>
      <c r="E37" s="51"/>
      <c r="F37" s="51"/>
      <c r="G37" s="52"/>
      <c r="H37" s="8"/>
      <c r="I37" s="8"/>
      <c r="J37" s="8"/>
      <c r="K37" s="8" t="s">
        <v>28</v>
      </c>
      <c r="L37" s="51"/>
      <c r="M37" s="51"/>
      <c r="N37" s="51"/>
      <c r="O37" s="51"/>
      <c r="P37" s="51"/>
      <c r="Q37" s="52"/>
    </row>
    <row r="38" spans="1:16384" hidden="1" outlineLevel="1" x14ac:dyDescent="0.25">
      <c r="A38" s="15" t="s">
        <v>21</v>
      </c>
      <c r="B38" s="35">
        <v>9.0589999999999993</v>
      </c>
      <c r="C38" s="35">
        <v>9.57</v>
      </c>
      <c r="D38" s="35">
        <v>9.5749999999999993</v>
      </c>
      <c r="E38" s="35">
        <v>9.58</v>
      </c>
      <c r="F38" s="35">
        <v>9.5850000000000009</v>
      </c>
      <c r="G38" s="38">
        <f>SUM(B38:F38)</f>
        <v>47.369</v>
      </c>
      <c r="H38" s="53"/>
      <c r="I38" s="53"/>
      <c r="J38" s="53"/>
      <c r="K38" s="15" t="s">
        <v>21</v>
      </c>
      <c r="L38" s="35">
        <f>B38*(1-(100%-42.85%))</f>
        <v>3.8817814999999998</v>
      </c>
      <c r="M38" s="35">
        <f t="shared" ref="L38:P39" si="18">C38*(1-(100%-42.85%))</f>
        <v>4.1007449999999999</v>
      </c>
      <c r="N38" s="35">
        <f t="shared" si="18"/>
        <v>4.1028874999999996</v>
      </c>
      <c r="O38" s="35">
        <f t="shared" si="18"/>
        <v>4.1050300000000002</v>
      </c>
      <c r="P38" s="35">
        <f t="shared" si="18"/>
        <v>4.1071724999999999</v>
      </c>
      <c r="Q38" s="38">
        <f>SUM(L38:P38)</f>
        <v>20.2976165</v>
      </c>
    </row>
    <row r="39" spans="1:16384" hidden="1" outlineLevel="1" x14ac:dyDescent="0.25">
      <c r="A39" s="15" t="s">
        <v>22</v>
      </c>
      <c r="B39" s="35">
        <v>10.641</v>
      </c>
      <c r="C39" s="35">
        <v>10.798</v>
      </c>
      <c r="D39" s="35">
        <v>10.798999999999999</v>
      </c>
      <c r="E39" s="35">
        <v>10.801</v>
      </c>
      <c r="F39" s="35">
        <v>10.803000000000001</v>
      </c>
      <c r="G39" s="38">
        <f>SUM(B39:F39)</f>
        <v>53.841999999999999</v>
      </c>
      <c r="H39" s="57"/>
      <c r="I39" s="57"/>
      <c r="J39" s="57"/>
      <c r="K39" s="15" t="s">
        <v>22</v>
      </c>
      <c r="L39" s="35">
        <f t="shared" si="18"/>
        <v>4.5596684999999999</v>
      </c>
      <c r="M39" s="35">
        <f t="shared" si="18"/>
        <v>4.6269429999999998</v>
      </c>
      <c r="N39" s="35">
        <f t="shared" si="18"/>
        <v>4.6273714999999997</v>
      </c>
      <c r="O39" s="35">
        <f t="shared" si="18"/>
        <v>4.6282284999999996</v>
      </c>
      <c r="P39" s="35">
        <f t="shared" si="18"/>
        <v>4.6290855000000004</v>
      </c>
      <c r="Q39" s="38">
        <f>SUM(L39:P39)</f>
        <v>23.071297000000001</v>
      </c>
    </row>
    <row r="40" spans="1:16384" hidden="1" outlineLevel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6384" collapsed="1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6384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6384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6384" x14ac:dyDescent="0.25">
      <c r="A44" s="1" t="s">
        <v>29</v>
      </c>
      <c r="B44" s="2" t="s">
        <v>1</v>
      </c>
      <c r="C44" s="2" t="s">
        <v>2</v>
      </c>
      <c r="D44" s="2" t="s">
        <v>3</v>
      </c>
      <c r="E44" s="2" t="s">
        <v>4</v>
      </c>
      <c r="F44" s="2" t="s">
        <v>5</v>
      </c>
      <c r="G44" s="2" t="s">
        <v>6</v>
      </c>
      <c r="H44" s="3"/>
      <c r="I44" s="3" t="s">
        <v>7</v>
      </c>
      <c r="J44" s="4"/>
      <c r="K44" s="1" t="s">
        <v>30</v>
      </c>
      <c r="L44" s="2" t="s">
        <v>1</v>
      </c>
      <c r="M44" s="2" t="s">
        <v>2</v>
      </c>
      <c r="N44" s="2" t="s">
        <v>3</v>
      </c>
      <c r="O44" s="2" t="s">
        <v>4</v>
      </c>
      <c r="P44" s="2" t="s">
        <v>5</v>
      </c>
      <c r="Q44" s="2" t="s">
        <v>6</v>
      </c>
    </row>
    <row r="45" spans="1:16384" ht="6.75" customHeight="1" x14ac:dyDescent="0.25">
      <c r="A45" s="4"/>
      <c r="B45" s="4"/>
      <c r="C45" s="4"/>
      <c r="D45" s="4"/>
      <c r="E45" s="4"/>
      <c r="F45" s="4"/>
      <c r="G45" s="22"/>
      <c r="H45" s="4"/>
      <c r="I45" s="4"/>
      <c r="J45" s="4"/>
      <c r="K45" s="4"/>
      <c r="L45" s="4"/>
      <c r="M45" s="4"/>
      <c r="N45" s="4"/>
      <c r="O45" s="4"/>
      <c r="P45" s="4"/>
      <c r="Q45" s="22"/>
    </row>
    <row r="46" spans="1:16384" ht="20.399999999999999" x14ac:dyDescent="0.25">
      <c r="A46" s="6" t="s">
        <v>36</v>
      </c>
      <c r="B46" s="35">
        <v>17.112725165524189</v>
      </c>
      <c r="C46" s="35">
        <v>17.639647061038687</v>
      </c>
      <c r="D46" s="35">
        <v>17.931522686845923</v>
      </c>
      <c r="E46" s="35">
        <v>21.353609732983404</v>
      </c>
      <c r="F46" s="35">
        <v>20.314237602416</v>
      </c>
      <c r="G46" s="36">
        <f>SUM(B46:F46)</f>
        <v>94.351742248808208</v>
      </c>
      <c r="H46" s="8"/>
      <c r="I46" s="37">
        <f>G46-Q46</f>
        <v>0</v>
      </c>
      <c r="J46" s="8"/>
      <c r="K46" s="6" t="s">
        <v>36</v>
      </c>
      <c r="L46" s="35">
        <f>B46</f>
        <v>17.112725165524189</v>
      </c>
      <c r="M46" s="35">
        <f t="shared" ref="M46:P46" si="19">C46</f>
        <v>17.639647061038687</v>
      </c>
      <c r="N46" s="35">
        <f t="shared" si="19"/>
        <v>17.931522686845923</v>
      </c>
      <c r="O46" s="35">
        <f t="shared" si="19"/>
        <v>21.353609732983404</v>
      </c>
      <c r="P46" s="35">
        <f t="shared" si="19"/>
        <v>20.314237602416</v>
      </c>
      <c r="Q46" s="38">
        <f>SUM(L46:P46)</f>
        <v>94.351742248808208</v>
      </c>
    </row>
    <row r="47" spans="1:16384" ht="6.6" customHeight="1" x14ac:dyDescent="0.25">
      <c r="A47" s="8"/>
      <c r="B47" s="35"/>
      <c r="C47" s="35"/>
      <c r="D47" s="35"/>
      <c r="E47" s="35"/>
      <c r="F47" s="35"/>
      <c r="G47" s="36"/>
      <c r="H47" s="8"/>
      <c r="I47" s="37"/>
      <c r="J47" s="8"/>
      <c r="K47" s="8"/>
      <c r="L47" s="35"/>
      <c r="M47" s="35"/>
      <c r="N47" s="35"/>
      <c r="O47" s="35"/>
      <c r="P47" s="35"/>
      <c r="Q47" s="38"/>
    </row>
    <row r="48" spans="1:16384" x14ac:dyDescent="0.25">
      <c r="A48" s="8" t="s">
        <v>34</v>
      </c>
      <c r="B48" s="35"/>
      <c r="C48" s="35"/>
      <c r="D48" s="35"/>
      <c r="E48" s="35"/>
      <c r="F48" s="35"/>
      <c r="G48" s="36"/>
      <c r="H48" s="8"/>
      <c r="I48" s="37"/>
      <c r="J48" s="8"/>
      <c r="K48" s="8" t="s">
        <v>34</v>
      </c>
      <c r="L48" s="35"/>
      <c r="M48" s="35"/>
      <c r="N48" s="35"/>
      <c r="O48" s="35"/>
      <c r="P48" s="35"/>
      <c r="Q48" s="38"/>
    </row>
    <row r="49" spans="1:21" x14ac:dyDescent="0.25">
      <c r="A49" s="10" t="s">
        <v>33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2">
        <f>SUM(B49:F49)</f>
        <v>0</v>
      </c>
      <c r="H49" s="5"/>
      <c r="I49" s="5"/>
      <c r="J49" s="8"/>
      <c r="K49" s="10" t="s">
        <v>33</v>
      </c>
      <c r="L49" s="13">
        <f>B49</f>
        <v>0</v>
      </c>
      <c r="M49" s="13">
        <f>C49</f>
        <v>0</v>
      </c>
      <c r="N49" s="13">
        <f>D49</f>
        <v>0</v>
      </c>
      <c r="O49" s="13">
        <f>E49</f>
        <v>0</v>
      </c>
      <c r="P49" s="13">
        <f>F49</f>
        <v>0</v>
      </c>
      <c r="Q49" s="14">
        <f>SUM(L49:P49)</f>
        <v>0</v>
      </c>
    </row>
    <row r="50" spans="1:21" x14ac:dyDescent="0.25">
      <c r="A50" s="8" t="s">
        <v>35</v>
      </c>
      <c r="B50" s="35">
        <v>6.8176822325204895</v>
      </c>
      <c r="C50" s="35">
        <v>6.3865037952730646</v>
      </c>
      <c r="D50" s="35">
        <v>5.9122221117393687</v>
      </c>
      <c r="E50" s="35">
        <v>5.3781310606980037</v>
      </c>
      <c r="F50" s="35">
        <v>5.259206996610442</v>
      </c>
      <c r="G50" s="36">
        <f>SUM(B50:F50)</f>
        <v>29.753746196841366</v>
      </c>
      <c r="H50" s="8"/>
      <c r="I50" s="8"/>
      <c r="J50" s="8"/>
      <c r="K50" s="8" t="s">
        <v>35</v>
      </c>
      <c r="L50" s="35">
        <f>B50</f>
        <v>6.8176822325204895</v>
      </c>
      <c r="M50" s="35">
        <f t="shared" ref="M50:P50" si="20">C50</f>
        <v>6.3865037952730646</v>
      </c>
      <c r="N50" s="35">
        <f t="shared" si="20"/>
        <v>5.9122221117393687</v>
      </c>
      <c r="O50" s="35">
        <f t="shared" si="20"/>
        <v>5.3781310606980037</v>
      </c>
      <c r="P50" s="35">
        <f t="shared" si="20"/>
        <v>5.259206996610442</v>
      </c>
      <c r="Q50" s="38">
        <f>SUM(L50:P50)</f>
        <v>29.753746196841366</v>
      </c>
    </row>
    <row r="51" spans="1:21" ht="6.6" customHeight="1" x14ac:dyDescent="0.25">
      <c r="A51" s="8"/>
      <c r="B51" s="35"/>
      <c r="C51" s="35"/>
      <c r="D51" s="35"/>
      <c r="E51" s="35"/>
      <c r="F51" s="35"/>
      <c r="G51" s="36"/>
      <c r="H51" s="8"/>
      <c r="I51" s="8"/>
      <c r="J51" s="8"/>
      <c r="K51" s="8"/>
      <c r="L51" s="35"/>
      <c r="M51" s="35"/>
      <c r="N51" s="35"/>
      <c r="O51" s="35"/>
      <c r="P51" s="35"/>
      <c r="Q51" s="38"/>
    </row>
    <row r="52" spans="1:21" ht="20.399999999999999" x14ac:dyDescent="0.25">
      <c r="A52" s="6" t="s">
        <v>39</v>
      </c>
      <c r="B52" s="35">
        <v>23.287925360061898</v>
      </c>
      <c r="C52" s="35">
        <v>34.573551854233898</v>
      </c>
      <c r="D52" s="35">
        <v>31.783888660319541</v>
      </c>
      <c r="E52" s="35">
        <v>39.950898336510761</v>
      </c>
      <c r="F52" s="35">
        <v>19.792099617966809</v>
      </c>
      <c r="G52" s="36">
        <f>SUM(B52:F52)</f>
        <v>149.3883638290929</v>
      </c>
      <c r="H52" s="8"/>
      <c r="I52" s="8"/>
      <c r="J52" s="8"/>
      <c r="K52" s="6" t="s">
        <v>39</v>
      </c>
      <c r="L52" s="35">
        <f>B52-0.311/5</f>
        <v>23.225725360061897</v>
      </c>
      <c r="M52" s="35">
        <f t="shared" ref="M52:P52" si="21">C52-0.311/5</f>
        <v>34.511351854233901</v>
      </c>
      <c r="N52" s="35">
        <f t="shared" si="21"/>
        <v>31.72168866031954</v>
      </c>
      <c r="O52" s="35">
        <f t="shared" si="21"/>
        <v>39.888698336510764</v>
      </c>
      <c r="P52" s="35">
        <f t="shared" si="21"/>
        <v>19.729899617966808</v>
      </c>
      <c r="Q52" s="38">
        <f>SUM(L52:P52)</f>
        <v>149.07736382909292</v>
      </c>
    </row>
    <row r="53" spans="1:21" ht="7.5" customHeight="1" x14ac:dyDescent="0.25">
      <c r="A53" s="8"/>
      <c r="B53" s="35"/>
      <c r="C53" s="35"/>
      <c r="D53" s="35"/>
      <c r="E53" s="35"/>
      <c r="F53" s="35"/>
      <c r="G53" s="38"/>
      <c r="H53" s="8"/>
      <c r="I53" s="8"/>
      <c r="J53" s="8"/>
      <c r="K53" s="8"/>
      <c r="L53" s="35"/>
      <c r="M53" s="35"/>
      <c r="N53" s="35"/>
      <c r="O53" s="35"/>
      <c r="P53" s="35"/>
      <c r="Q53" s="38"/>
    </row>
    <row r="54" spans="1:21" ht="20.399999999999999" x14ac:dyDescent="0.25">
      <c r="A54" s="39" t="s">
        <v>42</v>
      </c>
      <c r="B54" s="40">
        <f>SUM(B46:B53)</f>
        <v>47.218332758106577</v>
      </c>
      <c r="C54" s="40">
        <f t="shared" ref="C54:G54" si="22">SUM(C46:C53)</f>
        <v>58.59970271054565</v>
      </c>
      <c r="D54" s="40">
        <f t="shared" si="22"/>
        <v>55.627633458904832</v>
      </c>
      <c r="E54" s="40">
        <f t="shared" si="22"/>
        <v>66.682639130192172</v>
      </c>
      <c r="F54" s="40">
        <f t="shared" si="22"/>
        <v>45.36554421699325</v>
      </c>
      <c r="G54" s="41">
        <f t="shared" si="22"/>
        <v>273.49385227474249</v>
      </c>
      <c r="H54" s="42">
        <v>0</v>
      </c>
      <c r="I54" s="43">
        <f>H54-G54</f>
        <v>-273.49385227474249</v>
      </c>
      <c r="J54" s="8"/>
      <c r="K54" s="39" t="s">
        <v>42</v>
      </c>
      <c r="L54" s="40">
        <f>SUM(L46:L53)</f>
        <v>47.15613275810658</v>
      </c>
      <c r="M54" s="40">
        <f t="shared" ref="M54:Q54" si="23">SUM(M46:M53)</f>
        <v>58.537502710545652</v>
      </c>
      <c r="N54" s="40">
        <f t="shared" si="23"/>
        <v>55.565433458904835</v>
      </c>
      <c r="O54" s="40">
        <f t="shared" si="23"/>
        <v>66.620439130192167</v>
      </c>
      <c r="P54" s="40">
        <f t="shared" si="23"/>
        <v>45.303344216993253</v>
      </c>
      <c r="Q54" s="41">
        <f t="shared" si="23"/>
        <v>273.18285227474246</v>
      </c>
      <c r="R54" s="23"/>
    </row>
    <row r="55" spans="1:21" ht="6.6" customHeight="1" x14ac:dyDescent="0.25">
      <c r="A55" s="8"/>
      <c r="B55" s="35"/>
      <c r="C55" s="35"/>
      <c r="D55" s="35"/>
      <c r="E55" s="35"/>
      <c r="F55" s="35"/>
      <c r="G55" s="38"/>
      <c r="H55" s="8"/>
      <c r="I55" s="8"/>
      <c r="J55" s="8"/>
      <c r="K55" s="8"/>
      <c r="L55" s="35"/>
      <c r="M55" s="35"/>
      <c r="N55" s="35"/>
      <c r="O55" s="35"/>
      <c r="P55" s="35"/>
      <c r="Q55" s="38"/>
    </row>
    <row r="56" spans="1:21" x14ac:dyDescent="0.25">
      <c r="A56" s="44" t="s">
        <v>14</v>
      </c>
      <c r="B56" s="35"/>
      <c r="C56" s="35"/>
      <c r="D56" s="35"/>
      <c r="E56" s="35"/>
      <c r="F56" s="35"/>
      <c r="G56" s="38"/>
      <c r="H56" s="8"/>
      <c r="I56" s="8"/>
      <c r="J56" s="8"/>
      <c r="K56" s="44" t="s">
        <v>14</v>
      </c>
      <c r="L56" s="35"/>
      <c r="M56" s="35"/>
      <c r="N56" s="35"/>
      <c r="O56" s="35"/>
      <c r="P56" s="35"/>
      <c r="Q56" s="38"/>
    </row>
    <row r="57" spans="1:21" x14ac:dyDescent="0.25">
      <c r="A57" s="15" t="s">
        <v>15</v>
      </c>
      <c r="B57" s="35">
        <v>0.72900000000000009</v>
      </c>
      <c r="C57" s="35">
        <v>1.8224999999999998</v>
      </c>
      <c r="D57" s="35">
        <v>2.3692499999999992</v>
      </c>
      <c r="E57" s="35">
        <v>5.2852500000000013</v>
      </c>
      <c r="F57" s="35">
        <v>4.3740000000000023</v>
      </c>
      <c r="G57" s="38">
        <f>SUM(B57:F57)</f>
        <v>14.580000000000002</v>
      </c>
      <c r="H57" s="8"/>
      <c r="I57" s="8"/>
      <c r="J57" s="8"/>
      <c r="K57" s="15" t="s">
        <v>15</v>
      </c>
      <c r="L57" s="35">
        <f>B56+B57</f>
        <v>0.72900000000000009</v>
      </c>
      <c r="M57" s="35">
        <f>C56+C57</f>
        <v>1.8224999999999998</v>
      </c>
      <c r="N57" s="35">
        <f>D56+D57</f>
        <v>2.3692499999999992</v>
      </c>
      <c r="O57" s="35">
        <f>E56+E57</f>
        <v>5.2852500000000013</v>
      </c>
      <c r="P57" s="35">
        <f>F56+F57</f>
        <v>4.3740000000000023</v>
      </c>
      <c r="Q57" s="38">
        <f>SUM(L57:P57)</f>
        <v>14.580000000000002</v>
      </c>
    </row>
    <row r="58" spans="1:21" x14ac:dyDescent="0.25">
      <c r="A58" s="15" t="s">
        <v>16</v>
      </c>
      <c r="B58" s="35">
        <v>2.0286</v>
      </c>
      <c r="C58" s="35">
        <v>5.0714999999999995</v>
      </c>
      <c r="D58" s="35">
        <v>6.5929499999999983</v>
      </c>
      <c r="E58" s="35">
        <v>14.70735</v>
      </c>
      <c r="F58" s="35">
        <v>12.171599999999998</v>
      </c>
      <c r="G58" s="38">
        <f>SUM(B58:F58)</f>
        <v>40.571999999999996</v>
      </c>
      <c r="H58" s="8"/>
      <c r="I58" s="8"/>
      <c r="J58" s="8"/>
      <c r="K58" s="15" t="s">
        <v>16</v>
      </c>
      <c r="L58" s="35">
        <f>B58</f>
        <v>2.0286</v>
      </c>
      <c r="M58" s="35">
        <f>C58</f>
        <v>5.0714999999999995</v>
      </c>
      <c r="N58" s="35">
        <f>D58</f>
        <v>6.5929499999999983</v>
      </c>
      <c r="O58" s="35">
        <f>E58</f>
        <v>14.70735</v>
      </c>
      <c r="P58" s="35">
        <f>F58</f>
        <v>12.171599999999998</v>
      </c>
      <c r="Q58" s="38">
        <f>SUM(L58:P58)</f>
        <v>40.571999999999996</v>
      </c>
    </row>
    <row r="59" spans="1:21" x14ac:dyDescent="0.25">
      <c r="A59" s="15"/>
      <c r="B59" s="45">
        <f>SUM(B57:B58)</f>
        <v>2.7576000000000001</v>
      </c>
      <c r="C59" s="45">
        <f t="shared" ref="C59:G59" si="24">SUM(C57:C58)</f>
        <v>6.8939999999999992</v>
      </c>
      <c r="D59" s="45">
        <f t="shared" si="24"/>
        <v>8.9621999999999975</v>
      </c>
      <c r="E59" s="45">
        <f t="shared" si="24"/>
        <v>19.992600000000003</v>
      </c>
      <c r="F59" s="45">
        <f t="shared" si="24"/>
        <v>16.5456</v>
      </c>
      <c r="G59" s="46">
        <f t="shared" si="24"/>
        <v>55.152000000000001</v>
      </c>
      <c r="H59" s="8"/>
      <c r="I59" s="8"/>
      <c r="J59" s="8"/>
      <c r="K59" s="15"/>
      <c r="L59" s="45">
        <f>SUM(L57:L58)</f>
        <v>2.7576000000000001</v>
      </c>
      <c r="M59" s="45">
        <f t="shared" ref="M59:Q59" si="25">SUM(M57:M58)</f>
        <v>6.8939999999999992</v>
      </c>
      <c r="N59" s="45">
        <f t="shared" si="25"/>
        <v>8.9621999999999975</v>
      </c>
      <c r="O59" s="45">
        <f t="shared" si="25"/>
        <v>19.992600000000003</v>
      </c>
      <c r="P59" s="45">
        <f t="shared" si="25"/>
        <v>16.5456</v>
      </c>
      <c r="Q59" s="46">
        <f t="shared" si="25"/>
        <v>55.152000000000001</v>
      </c>
      <c r="R59" s="24"/>
      <c r="S59" s="24"/>
      <c r="T59" s="24"/>
      <c r="U59" s="24"/>
    </row>
    <row r="60" spans="1:21" ht="4.5" customHeight="1" x14ac:dyDescent="0.25">
      <c r="A60" s="8"/>
      <c r="B60" s="35"/>
      <c r="C60" s="35"/>
      <c r="D60" s="35"/>
      <c r="E60" s="35"/>
      <c r="F60" s="35"/>
      <c r="G60" s="38"/>
      <c r="H60" s="8"/>
      <c r="I60" s="8"/>
      <c r="J60" s="8"/>
      <c r="K60" s="8"/>
      <c r="L60" s="35"/>
      <c r="M60" s="35"/>
      <c r="N60" s="35"/>
      <c r="O60" s="35"/>
      <c r="P60" s="35"/>
      <c r="Q60" s="38"/>
      <c r="R60" s="24"/>
      <c r="S60" s="24"/>
      <c r="T60" s="24"/>
      <c r="U60" s="24"/>
    </row>
    <row r="61" spans="1:21" ht="21" thickBot="1" x14ac:dyDescent="0.3">
      <c r="A61" s="47" t="s">
        <v>38</v>
      </c>
      <c r="B61" s="48">
        <f t="shared" ref="B61:G61" si="26">B54-B59</f>
        <v>44.460732758106573</v>
      </c>
      <c r="C61" s="48">
        <f t="shared" si="26"/>
        <v>51.705702710545651</v>
      </c>
      <c r="D61" s="48">
        <f t="shared" si="26"/>
        <v>46.665433458904836</v>
      </c>
      <c r="E61" s="48">
        <f t="shared" si="26"/>
        <v>46.690039130192169</v>
      </c>
      <c r="F61" s="48">
        <f t="shared" si="26"/>
        <v>28.81994421699325</v>
      </c>
      <c r="G61" s="49">
        <f t="shared" si="26"/>
        <v>218.34185227474251</v>
      </c>
      <c r="H61" s="50">
        <v>0</v>
      </c>
      <c r="I61" s="43">
        <f>H61-G61</f>
        <v>-218.34185227474251</v>
      </c>
      <c r="J61" s="8"/>
      <c r="K61" s="47" t="s">
        <v>38</v>
      </c>
      <c r="L61" s="48">
        <f t="shared" ref="L61:Q61" si="27">L54-L59</f>
        <v>44.398532758106583</v>
      </c>
      <c r="M61" s="48">
        <f t="shared" si="27"/>
        <v>51.643502710545654</v>
      </c>
      <c r="N61" s="48">
        <f t="shared" si="27"/>
        <v>46.603233458904839</v>
      </c>
      <c r="O61" s="48">
        <f t="shared" si="27"/>
        <v>46.627839130192164</v>
      </c>
      <c r="P61" s="48">
        <f t="shared" si="27"/>
        <v>28.757744216993252</v>
      </c>
      <c r="Q61" s="49">
        <f t="shared" si="27"/>
        <v>218.03085227474247</v>
      </c>
      <c r="R61" s="25"/>
      <c r="S61" s="26"/>
      <c r="T61" s="24"/>
      <c r="U61" s="24"/>
    </row>
    <row r="62" spans="1:21" ht="6.6" customHeight="1" x14ac:dyDescent="0.25">
      <c r="A62" s="8"/>
      <c r="B62" s="35"/>
      <c r="C62" s="35"/>
      <c r="D62" s="35"/>
      <c r="E62" s="35"/>
      <c r="F62" s="35"/>
      <c r="G62" s="38"/>
      <c r="H62" s="8"/>
      <c r="I62" s="8"/>
      <c r="J62" s="8"/>
      <c r="K62" s="8"/>
      <c r="L62" s="35"/>
      <c r="M62" s="35"/>
      <c r="N62" s="35"/>
      <c r="O62" s="35"/>
      <c r="P62" s="35"/>
      <c r="Q62" s="38"/>
      <c r="R62" s="25"/>
      <c r="S62" s="25"/>
      <c r="T62" s="24"/>
      <c r="U62" s="24"/>
    </row>
    <row r="63" spans="1:21" x14ac:dyDescent="0.25">
      <c r="A63" s="8"/>
      <c r="B63" s="35"/>
      <c r="C63" s="35"/>
      <c r="D63" s="35"/>
      <c r="E63" s="35"/>
      <c r="F63" s="35"/>
      <c r="G63" s="38"/>
      <c r="H63" s="8"/>
      <c r="I63" s="8"/>
      <c r="J63" s="8"/>
      <c r="K63" s="44" t="s">
        <v>20</v>
      </c>
      <c r="L63" s="35"/>
      <c r="M63" s="35"/>
      <c r="N63" s="35"/>
      <c r="O63" s="35"/>
      <c r="P63" s="35"/>
      <c r="Q63" s="38"/>
      <c r="R63" s="25"/>
      <c r="S63" s="27"/>
      <c r="T63" s="24"/>
      <c r="U63" s="24"/>
    </row>
    <row r="64" spans="1:21" x14ac:dyDescent="0.25">
      <c r="A64" s="8"/>
      <c r="B64" s="35"/>
      <c r="C64" s="35"/>
      <c r="D64" s="35"/>
      <c r="E64" s="35"/>
      <c r="F64" s="35"/>
      <c r="G64" s="38"/>
      <c r="H64" s="5"/>
      <c r="I64" s="5"/>
      <c r="J64" s="8"/>
      <c r="K64" s="16" t="s">
        <v>21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4">
        <f>SUM(L64:P64)</f>
        <v>0</v>
      </c>
      <c r="R64" s="4"/>
      <c r="S64" s="4"/>
      <c r="T64" s="24"/>
      <c r="U64" s="24"/>
    </row>
    <row r="65" spans="1:16384" x14ac:dyDescent="0.25">
      <c r="A65" s="8"/>
      <c r="B65" s="35"/>
      <c r="C65" s="35"/>
      <c r="D65" s="35"/>
      <c r="E65" s="35"/>
      <c r="F65" s="35"/>
      <c r="G65" s="38"/>
      <c r="H65" s="8"/>
      <c r="I65" s="8"/>
      <c r="J65" s="8"/>
      <c r="K65" s="15" t="s">
        <v>22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8">
        <f>SUM(L65:P65)</f>
        <v>0</v>
      </c>
      <c r="R65" s="4"/>
      <c r="S65" s="4"/>
      <c r="T65" s="24"/>
      <c r="U65" s="24"/>
    </row>
    <row r="66" spans="1:16384" ht="6.6" customHeight="1" x14ac:dyDescent="0.25">
      <c r="A66" s="8"/>
      <c r="B66" s="35"/>
      <c r="C66" s="35"/>
      <c r="D66" s="35"/>
      <c r="E66" s="35"/>
      <c r="F66" s="35"/>
      <c r="G66" s="38"/>
      <c r="H66" s="8"/>
      <c r="I66" s="8"/>
      <c r="J66" s="8"/>
      <c r="K66" s="8"/>
      <c r="L66" s="35"/>
      <c r="M66" s="35"/>
      <c r="N66" s="35"/>
      <c r="O66" s="35"/>
      <c r="P66" s="35"/>
      <c r="Q66" s="38"/>
      <c r="R66" s="4"/>
      <c r="S66" s="4"/>
      <c r="T66" s="24"/>
      <c r="U66" s="24"/>
    </row>
    <row r="67" spans="1:16384" ht="21" thickBot="1" x14ac:dyDescent="0.3">
      <c r="A67" s="8"/>
      <c r="B67" s="35"/>
      <c r="C67" s="35"/>
      <c r="D67" s="35"/>
      <c r="E67" s="35"/>
      <c r="F67" s="35"/>
      <c r="G67" s="38"/>
      <c r="H67" s="8"/>
      <c r="I67" s="8"/>
      <c r="J67" s="8"/>
      <c r="K67" s="47" t="s">
        <v>43</v>
      </c>
      <c r="L67" s="48">
        <f t="shared" ref="L67:Q67" si="28">L61+L64+L65</f>
        <v>44.398532758106583</v>
      </c>
      <c r="M67" s="48">
        <f t="shared" si="28"/>
        <v>51.643502710545654</v>
      </c>
      <c r="N67" s="48">
        <f t="shared" si="28"/>
        <v>46.603233458904839</v>
      </c>
      <c r="O67" s="48">
        <f t="shared" si="28"/>
        <v>46.627839130192164</v>
      </c>
      <c r="P67" s="48">
        <f t="shared" si="28"/>
        <v>28.757744216993252</v>
      </c>
      <c r="Q67" s="49">
        <f t="shared" si="28"/>
        <v>218.03085227474247</v>
      </c>
      <c r="R67" s="4"/>
      <c r="S67" s="4"/>
      <c r="T67" s="24"/>
      <c r="U67" s="24"/>
    </row>
    <row r="68" spans="1:16384" ht="6.6" customHeight="1" x14ac:dyDescent="0.25">
      <c r="A68" s="8"/>
      <c r="B68" s="35"/>
      <c r="C68" s="35"/>
      <c r="D68" s="35"/>
      <c r="E68" s="35"/>
      <c r="F68" s="35"/>
      <c r="G68" s="38"/>
      <c r="H68" s="8"/>
      <c r="I68" s="8"/>
      <c r="J68" s="8"/>
      <c r="K68" s="8"/>
      <c r="L68" s="35"/>
      <c r="M68" s="35"/>
      <c r="N68" s="35"/>
      <c r="O68" s="35"/>
      <c r="P68" s="35"/>
      <c r="Q68" s="38"/>
      <c r="R68" s="4"/>
      <c r="S68" s="4"/>
      <c r="T68" s="24"/>
      <c r="U68" s="24"/>
    </row>
    <row r="69" spans="1:16384" x14ac:dyDescent="0.25">
      <c r="A69" s="10" t="s">
        <v>15</v>
      </c>
      <c r="B69" s="13">
        <f t="shared" ref="B69:G69" si="29">B46</f>
        <v>17.112725165524189</v>
      </c>
      <c r="C69" s="13">
        <f t="shared" si="29"/>
        <v>17.639647061038687</v>
      </c>
      <c r="D69" s="13">
        <f t="shared" si="29"/>
        <v>17.931522686845923</v>
      </c>
      <c r="E69" s="13">
        <f t="shared" si="29"/>
        <v>21.353609732983404</v>
      </c>
      <c r="F69" s="13">
        <f t="shared" si="29"/>
        <v>20.314237602416</v>
      </c>
      <c r="G69" s="14">
        <f t="shared" si="29"/>
        <v>94.351742248808208</v>
      </c>
      <c r="H69" s="5"/>
      <c r="I69" s="5"/>
      <c r="J69" s="8"/>
      <c r="K69" s="10" t="s">
        <v>15</v>
      </c>
      <c r="L69" s="13">
        <f t="shared" ref="L69:Q69" si="30">L46+L64</f>
        <v>17.112725165524189</v>
      </c>
      <c r="M69" s="13">
        <f t="shared" si="30"/>
        <v>17.639647061038687</v>
      </c>
      <c r="N69" s="13">
        <f t="shared" si="30"/>
        <v>17.931522686845923</v>
      </c>
      <c r="O69" s="13">
        <f t="shared" si="30"/>
        <v>21.353609732983404</v>
      </c>
      <c r="P69" s="13">
        <f t="shared" si="30"/>
        <v>20.314237602416</v>
      </c>
      <c r="Q69" s="14">
        <f t="shared" si="30"/>
        <v>94.351742248808208</v>
      </c>
      <c r="R69" s="4"/>
      <c r="S69" s="4"/>
      <c r="T69" s="24"/>
      <c r="U69" s="24"/>
    </row>
    <row r="70" spans="1:16384" x14ac:dyDescent="0.25">
      <c r="A70" s="8" t="s">
        <v>16</v>
      </c>
      <c r="B70" s="35">
        <f t="shared" ref="B70:G70" si="31">SUM(B49:B52)</f>
        <v>30.105607592582388</v>
      </c>
      <c r="C70" s="35">
        <f t="shared" si="31"/>
        <v>40.960055649506963</v>
      </c>
      <c r="D70" s="35">
        <f t="shared" si="31"/>
        <v>37.696110772058908</v>
      </c>
      <c r="E70" s="35">
        <f t="shared" si="31"/>
        <v>45.329029397208764</v>
      </c>
      <c r="F70" s="35">
        <f t="shared" si="31"/>
        <v>25.05130661457725</v>
      </c>
      <c r="G70" s="38">
        <f t="shared" si="31"/>
        <v>179.14211002593427</v>
      </c>
      <c r="H70" s="8"/>
      <c r="I70" s="8"/>
      <c r="J70" s="8"/>
      <c r="K70" s="8" t="s">
        <v>16</v>
      </c>
      <c r="L70" s="35">
        <f t="shared" ref="L70:Q70" si="32">SUM(L49:L52,L65)</f>
        <v>30.043407592582387</v>
      </c>
      <c r="M70" s="35">
        <f t="shared" si="32"/>
        <v>40.897855649506965</v>
      </c>
      <c r="N70" s="35">
        <f t="shared" si="32"/>
        <v>37.633910772058911</v>
      </c>
      <c r="O70" s="35">
        <f t="shared" si="32"/>
        <v>45.266829397208767</v>
      </c>
      <c r="P70" s="35">
        <f t="shared" si="32"/>
        <v>24.989106614577249</v>
      </c>
      <c r="Q70" s="38">
        <f t="shared" si="32"/>
        <v>178.83111002593429</v>
      </c>
      <c r="R70" s="4"/>
      <c r="S70" s="4"/>
      <c r="T70" s="24"/>
      <c r="U70" s="24"/>
    </row>
    <row r="71" spans="1:16384" ht="20.399999999999999" x14ac:dyDescent="0.25">
      <c r="A71" s="39" t="s">
        <v>37</v>
      </c>
      <c r="B71" s="40">
        <f>SUM(B69:B70)</f>
        <v>47.218332758106577</v>
      </c>
      <c r="C71" s="40">
        <f t="shared" ref="C71:G71" si="33">SUM(C69:C70)</f>
        <v>58.59970271054565</v>
      </c>
      <c r="D71" s="40">
        <f t="shared" si="33"/>
        <v>55.627633458904832</v>
      </c>
      <c r="E71" s="40">
        <f t="shared" si="33"/>
        <v>66.682639130192172</v>
      </c>
      <c r="F71" s="40">
        <f t="shared" si="33"/>
        <v>45.36554421699325</v>
      </c>
      <c r="G71" s="41">
        <f t="shared" si="33"/>
        <v>273.49385227474249</v>
      </c>
      <c r="H71" s="8"/>
      <c r="I71" s="8"/>
      <c r="J71" s="8"/>
      <c r="K71" s="39" t="s">
        <v>13</v>
      </c>
      <c r="L71" s="40">
        <f>SUM(L69:L70)</f>
        <v>47.15613275810658</v>
      </c>
      <c r="M71" s="40">
        <f t="shared" ref="M71:Q71" si="34">SUM(M69:M70)</f>
        <v>58.537502710545652</v>
      </c>
      <c r="N71" s="40">
        <f t="shared" si="34"/>
        <v>55.565433458904835</v>
      </c>
      <c r="O71" s="40">
        <f t="shared" si="34"/>
        <v>66.620439130192167</v>
      </c>
      <c r="P71" s="40">
        <f t="shared" si="34"/>
        <v>45.303344216993253</v>
      </c>
      <c r="Q71" s="41">
        <f t="shared" si="34"/>
        <v>273.18285227474252</v>
      </c>
      <c r="R71" s="25"/>
      <c r="S71" s="26"/>
      <c r="T71" s="24"/>
      <c r="U71" s="24"/>
    </row>
    <row r="72" spans="1:16384" ht="4.5" customHeight="1" x14ac:dyDescent="0.25">
      <c r="A72" s="5"/>
      <c r="B72" s="7"/>
      <c r="C72" s="7"/>
      <c r="D72" s="7"/>
      <c r="E72" s="7"/>
      <c r="F72" s="7"/>
      <c r="G72" s="9"/>
      <c r="H72" s="5"/>
      <c r="I72" s="5"/>
      <c r="J72" s="8"/>
      <c r="K72" s="5"/>
      <c r="L72" s="7"/>
      <c r="M72" s="7"/>
      <c r="N72" s="7"/>
      <c r="O72" s="7"/>
      <c r="P72" s="7"/>
      <c r="Q72" s="9"/>
      <c r="R72" s="24"/>
      <c r="S72" s="24"/>
      <c r="T72" s="24"/>
      <c r="U72" s="24"/>
    </row>
    <row r="73" spans="1:16384" x14ac:dyDescent="0.25">
      <c r="A73" s="10" t="s">
        <v>40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2">
        <f>SUM(B73:F73)</f>
        <v>0</v>
      </c>
      <c r="H73" s="5"/>
      <c r="I73" s="5"/>
      <c r="J73" s="8"/>
      <c r="K73" s="10" t="s">
        <v>40</v>
      </c>
      <c r="L73" s="13">
        <f>+B73</f>
        <v>0</v>
      </c>
      <c r="M73" s="13">
        <f t="shared" ref="M73:P74" si="35">+C73</f>
        <v>0</v>
      </c>
      <c r="N73" s="13">
        <f t="shared" si="35"/>
        <v>0</v>
      </c>
      <c r="O73" s="13">
        <f t="shared" si="35"/>
        <v>0</v>
      </c>
      <c r="P73" s="13">
        <f t="shared" si="35"/>
        <v>0</v>
      </c>
      <c r="Q73" s="12">
        <f>SUM(L73:P73)</f>
        <v>0</v>
      </c>
      <c r="R73" s="25"/>
      <c r="S73" s="26"/>
      <c r="T73" s="24"/>
      <c r="U73" s="24"/>
    </row>
    <row r="74" spans="1:16384" x14ac:dyDescent="0.25">
      <c r="A74" s="8" t="s">
        <v>41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6">
        <f>SUM(B74:F74)</f>
        <v>0</v>
      </c>
      <c r="H74" s="8"/>
      <c r="I74" s="8"/>
      <c r="J74" s="8"/>
      <c r="K74" s="8" t="s">
        <v>41</v>
      </c>
      <c r="L74" s="35">
        <f>+B74</f>
        <v>0</v>
      </c>
      <c r="M74" s="35">
        <f t="shared" si="35"/>
        <v>0</v>
      </c>
      <c r="N74" s="35">
        <f t="shared" si="35"/>
        <v>0</v>
      </c>
      <c r="O74" s="35">
        <f t="shared" si="35"/>
        <v>0</v>
      </c>
      <c r="P74" s="35">
        <f t="shared" si="35"/>
        <v>0</v>
      </c>
      <c r="Q74" s="36">
        <f>SUM(L74:P74)</f>
        <v>0</v>
      </c>
      <c r="R74" s="28"/>
      <c r="S74" s="29"/>
      <c r="T74" s="24"/>
      <c r="U74" s="24"/>
    </row>
    <row r="75" spans="1:16384" ht="4.2" customHeight="1" x14ac:dyDescent="0.25">
      <c r="A75" s="8"/>
      <c r="B75" s="51"/>
      <c r="C75" s="51"/>
      <c r="D75" s="51"/>
      <c r="E75" s="51"/>
      <c r="F75" s="51"/>
      <c r="G75" s="52"/>
      <c r="H75" s="8"/>
      <c r="I75" s="8"/>
      <c r="J75" s="8"/>
      <c r="K75" s="8"/>
      <c r="L75" s="51"/>
      <c r="M75" s="51"/>
      <c r="N75" s="51"/>
      <c r="O75" s="51"/>
      <c r="P75" s="51"/>
      <c r="Q75" s="52"/>
      <c r="R75" s="24"/>
      <c r="S75" s="24"/>
      <c r="T75" s="24"/>
      <c r="U75" s="24"/>
    </row>
    <row r="76" spans="1:16384" x14ac:dyDescent="0.25">
      <c r="A76" s="17" t="s">
        <v>26</v>
      </c>
      <c r="B76" s="18">
        <f t="shared" ref="B76:G76" si="36">+(B69+B49-B73)/(B71-B73-B74)</f>
        <v>0.36241697167052617</v>
      </c>
      <c r="C76" s="18">
        <f t="shared" si="36"/>
        <v>0.30101939506707159</v>
      </c>
      <c r="D76" s="18">
        <f t="shared" si="36"/>
        <v>0.32234919179319244</v>
      </c>
      <c r="E76" s="18">
        <f t="shared" si="36"/>
        <v>0.32022742368208162</v>
      </c>
      <c r="F76" s="18">
        <f t="shared" si="36"/>
        <v>0.44779001228881088</v>
      </c>
      <c r="G76" s="19">
        <f t="shared" si="36"/>
        <v>0.34498670249459829</v>
      </c>
      <c r="H76" s="20"/>
      <c r="I76" s="20"/>
      <c r="J76" s="53"/>
      <c r="K76" s="17" t="s">
        <v>26</v>
      </c>
      <c r="L76" s="18">
        <f t="shared" ref="L76:Q76" si="37">+(L69+L49-L73)/(L71-L73-L74)</f>
        <v>0.36289500780961204</v>
      </c>
      <c r="M76" s="18">
        <f t="shared" si="37"/>
        <v>0.30133924824676317</v>
      </c>
      <c r="N76" s="18">
        <f t="shared" si="37"/>
        <v>0.32271002979051255</v>
      </c>
      <c r="O76" s="18">
        <f t="shared" si="37"/>
        <v>0.32052640318466497</v>
      </c>
      <c r="P76" s="18">
        <f t="shared" si="37"/>
        <v>0.4484048132322237</v>
      </c>
      <c r="Q76" s="19">
        <f t="shared" si="37"/>
        <v>0.34537944626889611</v>
      </c>
      <c r="R76" s="24"/>
      <c r="S76" s="24"/>
      <c r="T76" s="24"/>
      <c r="U76" s="24"/>
    </row>
    <row r="77" spans="1:16384" x14ac:dyDescent="0.25">
      <c r="A77" s="8"/>
      <c r="B77" s="51"/>
      <c r="C77" s="51"/>
      <c r="D77" s="51"/>
      <c r="E77" s="51"/>
      <c r="F77" s="51"/>
      <c r="G77" s="52"/>
      <c r="H77" s="8"/>
      <c r="I77" s="51"/>
      <c r="J77" s="51"/>
      <c r="K77" s="51"/>
      <c r="L77" s="51"/>
      <c r="M77" s="51"/>
      <c r="N77" s="51"/>
      <c r="O77" s="51"/>
      <c r="P77" s="51"/>
      <c r="Q77" s="52"/>
      <c r="R77" s="4"/>
      <c r="S77" s="30"/>
      <c r="T77" s="30"/>
      <c r="U77" s="30"/>
      <c r="V77" s="30"/>
      <c r="W77" s="30"/>
      <c r="Y77" s="4"/>
      <c r="Z77" s="30"/>
      <c r="AA77" s="30"/>
      <c r="AB77" s="30"/>
      <c r="AC77" s="30"/>
      <c r="AD77" s="30"/>
      <c r="AE77" s="31"/>
      <c r="AF77" s="4"/>
      <c r="AG77" s="30"/>
      <c r="AH77" s="30"/>
      <c r="AI77" s="4"/>
      <c r="AJ77" s="30"/>
      <c r="AK77" s="30"/>
      <c r="AL77" s="30"/>
      <c r="AM77" s="30"/>
      <c r="AN77" s="30"/>
      <c r="AO77" s="31"/>
      <c r="AP77" s="4"/>
      <c r="AQ77" s="30"/>
      <c r="AR77" s="30"/>
      <c r="AS77" s="30"/>
      <c r="AT77" s="30"/>
      <c r="AU77" s="30"/>
      <c r="AV77" s="31"/>
      <c r="AW77" s="4"/>
      <c r="AX77" s="30"/>
      <c r="AY77" s="30"/>
      <c r="AZ77" s="4"/>
      <c r="BA77" s="30"/>
      <c r="BB77" s="30"/>
      <c r="BC77" s="30"/>
      <c r="BD77" s="30"/>
      <c r="BE77" s="30"/>
      <c r="BF77" s="31"/>
      <c r="BG77" s="4"/>
      <c r="BH77" s="30"/>
      <c r="BI77" s="30"/>
      <c r="BJ77" s="30"/>
      <c r="BK77" s="30"/>
      <c r="BL77" s="30"/>
      <c r="BM77" s="31"/>
      <c r="BN77" s="4"/>
      <c r="BO77" s="30"/>
      <c r="BP77" s="30"/>
      <c r="BQ77" s="4"/>
      <c r="BR77" s="30"/>
      <c r="BS77" s="30"/>
      <c r="BT77" s="30"/>
      <c r="BU77" s="30"/>
      <c r="BV77" s="30"/>
      <c r="BW77" s="31"/>
      <c r="BX77" s="4"/>
      <c r="BY77" s="30"/>
      <c r="BZ77" s="30"/>
      <c r="CA77" s="30"/>
      <c r="CB77" s="30"/>
      <c r="CC77" s="30"/>
      <c r="CD77" s="31"/>
      <c r="CE77" s="4"/>
      <c r="CF77" s="30"/>
      <c r="CG77" s="30"/>
      <c r="CH77" s="4"/>
      <c r="CI77" s="30"/>
      <c r="CJ77" s="30"/>
      <c r="CK77" s="30"/>
      <c r="CL77" s="30"/>
      <c r="CM77" s="30"/>
      <c r="CN77" s="31"/>
      <c r="CO77" s="4"/>
      <c r="CP77" s="30"/>
      <c r="CQ77" s="30"/>
      <c r="CR77" s="30"/>
      <c r="CS77" s="30"/>
      <c r="CT77" s="30"/>
      <c r="CU77" s="31"/>
      <c r="CV77" s="4"/>
      <c r="CW77" s="30"/>
      <c r="CX77" s="30"/>
      <c r="CY77" s="4"/>
      <c r="CZ77" s="30"/>
      <c r="DA77" s="30"/>
      <c r="DB77" s="30"/>
      <c r="DC77" s="30"/>
      <c r="DD77" s="30"/>
      <c r="DE77" s="31"/>
      <c r="DF77" s="4"/>
      <c r="DG77" s="30"/>
      <c r="DH77" s="30"/>
      <c r="DI77" s="30"/>
      <c r="DJ77" s="30"/>
      <c r="DK77" s="30"/>
      <c r="DL77" s="31"/>
      <c r="DM77" s="4"/>
      <c r="DN77" s="30"/>
      <c r="DO77" s="30"/>
      <c r="DP77" s="4"/>
      <c r="DQ77" s="30"/>
      <c r="DR77" s="30"/>
      <c r="DS77" s="30"/>
      <c r="DT77" s="30"/>
      <c r="DU77" s="30"/>
      <c r="DV77" s="31"/>
      <c r="DW77" s="4"/>
      <c r="DX77" s="30"/>
      <c r="DY77" s="30"/>
      <c r="DZ77" s="30"/>
      <c r="EA77" s="30"/>
      <c r="EB77" s="30"/>
      <c r="EC77" s="31"/>
      <c r="ED77" s="4"/>
      <c r="EE77" s="30"/>
      <c r="EF77" s="30"/>
      <c r="EG77" s="4"/>
      <c r="EH77" s="30"/>
      <c r="EI77" s="30"/>
      <c r="EJ77" s="30"/>
      <c r="EK77" s="30"/>
      <c r="EL77" s="30"/>
      <c r="EM77" s="31"/>
      <c r="EN77" s="4"/>
      <c r="EO77" s="30"/>
      <c r="EP77" s="30"/>
      <c r="EQ77" s="30"/>
      <c r="ER77" s="30"/>
      <c r="ES77" s="30"/>
      <c r="ET77" s="31"/>
      <c r="EU77" s="4"/>
      <c r="EV77" s="30"/>
      <c r="EW77" s="30"/>
      <c r="EX77" s="4"/>
      <c r="EY77" s="30"/>
      <c r="EZ77" s="30"/>
      <c r="FA77" s="30"/>
      <c r="FB77" s="30"/>
      <c r="FC77" s="30"/>
      <c r="FD77" s="31"/>
      <c r="FE77" s="4"/>
      <c r="FF77" s="30"/>
      <c r="FG77" s="30"/>
      <c r="FH77" s="30"/>
      <c r="FI77" s="30"/>
      <c r="FJ77" s="30"/>
      <c r="FK77" s="31"/>
      <c r="FL77" s="4"/>
      <c r="FM77" s="30"/>
      <c r="FN77" s="30"/>
      <c r="FO77" s="4"/>
      <c r="FP77" s="30"/>
      <c r="FQ77" s="30"/>
      <c r="FR77" s="30"/>
      <c r="FS77" s="30"/>
      <c r="FT77" s="30"/>
      <c r="FU77" s="31"/>
      <c r="FV77" s="4"/>
      <c r="FW77" s="30"/>
      <c r="FX77" s="30"/>
      <c r="FY77" s="30"/>
      <c r="FZ77" s="30"/>
      <c r="GA77" s="30"/>
      <c r="GB77" s="31"/>
      <c r="GC77" s="4"/>
      <c r="GD77" s="30"/>
      <c r="GE77" s="30"/>
      <c r="GF77" s="4"/>
      <c r="GG77" s="30"/>
      <c r="GH77" s="30"/>
      <c r="GI77" s="30"/>
      <c r="GJ77" s="30"/>
      <c r="GK77" s="30"/>
      <c r="GL77" s="31"/>
      <c r="GM77" s="4"/>
      <c r="GN77" s="30"/>
      <c r="GO77" s="30"/>
      <c r="GP77" s="30"/>
      <c r="GQ77" s="30"/>
      <c r="GR77" s="30"/>
      <c r="GS77" s="31"/>
      <c r="GT77" s="4"/>
      <c r="GU77" s="30"/>
      <c r="GV77" s="30"/>
      <c r="GW77" s="4"/>
      <c r="GX77" s="30"/>
      <c r="GY77" s="30"/>
      <c r="GZ77" s="30"/>
      <c r="HA77" s="30"/>
      <c r="HB77" s="30"/>
      <c r="HC77" s="31"/>
      <c r="HD77" s="4"/>
      <c r="HE77" s="30"/>
      <c r="HF77" s="30"/>
      <c r="HG77" s="30"/>
      <c r="HH77" s="30"/>
      <c r="HI77" s="30"/>
      <c r="HJ77" s="31"/>
      <c r="HK77" s="4"/>
      <c r="HL77" s="30"/>
      <c r="HM77" s="30"/>
      <c r="HN77" s="4"/>
      <c r="HO77" s="30"/>
      <c r="HP77" s="30"/>
      <c r="HQ77" s="30"/>
      <c r="HR77" s="30"/>
      <c r="HS77" s="30"/>
      <c r="HT77" s="31"/>
      <c r="HU77" s="4"/>
      <c r="HV77" s="30"/>
      <c r="HW77" s="30"/>
      <c r="HX77" s="30"/>
      <c r="HY77" s="30"/>
      <c r="HZ77" s="30"/>
      <c r="IA77" s="31"/>
      <c r="IB77" s="4"/>
      <c r="IC77" s="30"/>
      <c r="ID77" s="30"/>
      <c r="IE77" s="4"/>
      <c r="IF77" s="30"/>
      <c r="IG77" s="30"/>
      <c r="IH77" s="30"/>
      <c r="II77" s="30"/>
      <c r="IJ77" s="30"/>
      <c r="IK77" s="31"/>
      <c r="IL77" s="4"/>
      <c r="IM77" s="30"/>
      <c r="IN77" s="30"/>
      <c r="IO77" s="30"/>
      <c r="IP77" s="30"/>
      <c r="IQ77" s="30"/>
      <c r="IR77" s="31"/>
      <c r="IS77" s="4"/>
      <c r="IT77" s="30"/>
      <c r="IU77" s="30"/>
      <c r="IV77" s="4"/>
      <c r="IW77" s="30"/>
      <c r="IX77" s="30"/>
      <c r="IY77" s="30"/>
      <c r="IZ77" s="30"/>
      <c r="JA77" s="30"/>
      <c r="JB77" s="31"/>
      <c r="JC77" s="4"/>
      <c r="JD77" s="30"/>
      <c r="JE77" s="30"/>
      <c r="JF77" s="30"/>
      <c r="JG77" s="30"/>
      <c r="JH77" s="30"/>
      <c r="JI77" s="31"/>
      <c r="JJ77" s="4"/>
      <c r="JK77" s="30"/>
      <c r="JL77" s="30"/>
      <c r="JM77" s="4"/>
      <c r="JN77" s="30"/>
      <c r="JO77" s="30"/>
      <c r="JP77" s="30"/>
      <c r="JQ77" s="30"/>
      <c r="JR77" s="30"/>
      <c r="JS77" s="31"/>
      <c r="JT77" s="4"/>
      <c r="JU77" s="30"/>
      <c r="JV77" s="30"/>
      <c r="JW77" s="30"/>
      <c r="JX77" s="30"/>
      <c r="JY77" s="30"/>
      <c r="JZ77" s="31"/>
      <c r="KA77" s="4"/>
      <c r="KB77" s="30"/>
      <c r="KC77" s="30"/>
      <c r="KD77" s="4"/>
      <c r="KE77" s="30"/>
      <c r="KF77" s="30"/>
      <c r="KG77" s="30"/>
      <c r="KH77" s="30"/>
      <c r="KI77" s="30"/>
      <c r="KJ77" s="31"/>
      <c r="KK77" s="4"/>
      <c r="KL77" s="30"/>
      <c r="KM77" s="30"/>
      <c r="KN77" s="30"/>
      <c r="KO77" s="30"/>
      <c r="KP77" s="30"/>
      <c r="KQ77" s="31"/>
      <c r="KR77" s="4"/>
      <c r="KS77" s="30"/>
      <c r="KT77" s="30"/>
      <c r="KU77" s="4"/>
      <c r="KV77" s="30"/>
      <c r="KW77" s="30"/>
      <c r="KX77" s="30"/>
      <c r="KY77" s="30"/>
      <c r="KZ77" s="30"/>
      <c r="LA77" s="31"/>
      <c r="LB77" s="4"/>
      <c r="LC77" s="30"/>
      <c r="LD77" s="30"/>
      <c r="LE77" s="30"/>
      <c r="LF77" s="30"/>
      <c r="LG77" s="30"/>
      <c r="LH77" s="31"/>
      <c r="LI77" s="4"/>
      <c r="LJ77" s="30"/>
      <c r="LK77" s="30"/>
      <c r="LL77" s="4"/>
      <c r="LM77" s="30"/>
      <c r="LN77" s="30"/>
      <c r="LO77" s="30"/>
      <c r="LP77" s="30"/>
      <c r="LQ77" s="30"/>
      <c r="LR77" s="31"/>
      <c r="LS77" s="4"/>
      <c r="LT77" s="30"/>
      <c r="LU77" s="30"/>
      <c r="LV77" s="30"/>
      <c r="LW77" s="30"/>
      <c r="LX77" s="30"/>
      <c r="LY77" s="31"/>
      <c r="LZ77" s="4"/>
      <c r="MA77" s="30"/>
      <c r="MB77" s="30"/>
      <c r="MC77" s="4"/>
      <c r="MD77" s="30"/>
      <c r="ME77" s="30"/>
      <c r="MF77" s="30"/>
      <c r="MG77" s="30"/>
      <c r="MH77" s="30"/>
      <c r="MI77" s="31"/>
      <c r="MJ77" s="4"/>
      <c r="MK77" s="30"/>
      <c r="ML77" s="30"/>
      <c r="MM77" s="30"/>
      <c r="MN77" s="30"/>
      <c r="MO77" s="30"/>
      <c r="MP77" s="31"/>
      <c r="MQ77" s="4"/>
      <c r="MR77" s="30"/>
      <c r="MS77" s="30"/>
      <c r="MT77" s="4"/>
      <c r="MU77" s="30"/>
      <c r="MV77" s="30"/>
      <c r="MW77" s="30"/>
      <c r="MX77" s="30"/>
      <c r="MY77" s="30"/>
      <c r="MZ77" s="31"/>
      <c r="NA77" s="4"/>
      <c r="NB77" s="30"/>
      <c r="NC77" s="30"/>
      <c r="ND77" s="30"/>
      <c r="NE77" s="30"/>
      <c r="NF77" s="30"/>
      <c r="NG77" s="31"/>
      <c r="NH77" s="4"/>
      <c r="NI77" s="30"/>
      <c r="NJ77" s="30"/>
      <c r="NK77" s="4"/>
      <c r="NL77" s="30"/>
      <c r="NM77" s="30"/>
      <c r="NN77" s="30"/>
      <c r="NO77" s="30"/>
      <c r="NP77" s="30"/>
      <c r="NQ77" s="31"/>
      <c r="NR77" s="4"/>
      <c r="NS77" s="30"/>
      <c r="NT77" s="30"/>
      <c r="NU77" s="30"/>
      <c r="NV77" s="30"/>
      <c r="NW77" s="30"/>
      <c r="NX77" s="31"/>
      <c r="NY77" s="4"/>
      <c r="NZ77" s="30"/>
      <c r="OA77" s="30"/>
      <c r="OB77" s="4"/>
      <c r="OC77" s="30"/>
      <c r="OD77" s="30"/>
      <c r="OE77" s="30"/>
      <c r="OF77" s="30"/>
      <c r="OG77" s="30"/>
      <c r="OH77" s="31"/>
      <c r="OI77" s="4"/>
      <c r="OJ77" s="30"/>
      <c r="OK77" s="30"/>
      <c r="OL77" s="30"/>
      <c r="OM77" s="30"/>
      <c r="ON77" s="30"/>
      <c r="OO77" s="31"/>
      <c r="OP77" s="4"/>
      <c r="OQ77" s="30"/>
      <c r="OR77" s="30"/>
      <c r="OS77" s="4"/>
      <c r="OT77" s="30"/>
      <c r="OU77" s="30"/>
      <c r="OV77" s="30"/>
      <c r="OW77" s="30"/>
      <c r="OX77" s="30"/>
      <c r="OY77" s="31"/>
      <c r="OZ77" s="4"/>
      <c r="PA77" s="30"/>
      <c r="PB77" s="30"/>
      <c r="PC77" s="30"/>
      <c r="PD77" s="30"/>
      <c r="PE77" s="30"/>
      <c r="PF77" s="31"/>
      <c r="PG77" s="4"/>
      <c r="PH77" s="30"/>
      <c r="PI77" s="30"/>
      <c r="PJ77" s="4"/>
      <c r="PK77" s="30"/>
      <c r="PL77" s="30"/>
      <c r="PM77" s="30"/>
      <c r="PN77" s="30"/>
      <c r="PO77" s="30"/>
      <c r="PP77" s="31"/>
      <c r="PQ77" s="4"/>
      <c r="PR77" s="30"/>
      <c r="PS77" s="30"/>
      <c r="PT77" s="30"/>
      <c r="PU77" s="30"/>
      <c r="PV77" s="30"/>
      <c r="PW77" s="31"/>
      <c r="PX77" s="4"/>
      <c r="PY77" s="30"/>
      <c r="PZ77" s="30"/>
      <c r="QA77" s="4"/>
      <c r="QB77" s="30"/>
      <c r="QC77" s="30"/>
      <c r="QD77" s="30"/>
      <c r="QE77" s="30"/>
      <c r="QF77" s="30"/>
      <c r="QG77" s="31"/>
      <c r="QH77" s="4"/>
      <c r="QI77" s="30"/>
      <c r="QJ77" s="30"/>
      <c r="QK77" s="30"/>
      <c r="QL77" s="30"/>
      <c r="QM77" s="30"/>
      <c r="QN77" s="31"/>
      <c r="QO77" s="4"/>
      <c r="QP77" s="30"/>
      <c r="QQ77" s="30"/>
      <c r="QR77" s="4"/>
      <c r="QS77" s="30"/>
      <c r="QT77" s="30"/>
      <c r="QU77" s="30"/>
      <c r="QV77" s="30"/>
      <c r="QW77" s="30"/>
      <c r="QX77" s="31"/>
      <c r="QY77" s="4"/>
      <c r="QZ77" s="30"/>
      <c r="RA77" s="30"/>
      <c r="RB77" s="30"/>
      <c r="RC77" s="30"/>
      <c r="RD77" s="30"/>
      <c r="RE77" s="31"/>
      <c r="RF77" s="4"/>
      <c r="RG77" s="30"/>
      <c r="RH77" s="30"/>
      <c r="RI77" s="4"/>
      <c r="RJ77" s="30"/>
      <c r="RK77" s="30"/>
      <c r="RL77" s="30"/>
      <c r="RM77" s="30"/>
      <c r="RN77" s="30"/>
      <c r="RO77" s="31"/>
      <c r="RP77" s="4"/>
      <c r="RQ77" s="30"/>
      <c r="RR77" s="30"/>
      <c r="RS77" s="30"/>
      <c r="RT77" s="30"/>
      <c r="RU77" s="30"/>
      <c r="RV77" s="31"/>
      <c r="RW77" s="4"/>
      <c r="RX77" s="30"/>
      <c r="RY77" s="30"/>
      <c r="RZ77" s="4"/>
      <c r="SA77" s="30"/>
      <c r="SB77" s="30"/>
      <c r="SC77" s="30"/>
      <c r="SD77" s="30"/>
      <c r="SE77" s="30"/>
      <c r="SF77" s="31"/>
      <c r="SG77" s="4"/>
      <c r="SH77" s="30"/>
      <c r="SI77" s="30"/>
      <c r="SJ77" s="30"/>
      <c r="SK77" s="30"/>
      <c r="SL77" s="30"/>
      <c r="SM77" s="31"/>
      <c r="SN77" s="4"/>
      <c r="SO77" s="30"/>
      <c r="SP77" s="30"/>
      <c r="SQ77" s="4"/>
      <c r="SR77" s="30"/>
      <c r="SS77" s="30"/>
      <c r="ST77" s="30"/>
      <c r="SU77" s="30"/>
      <c r="SV77" s="30"/>
      <c r="SW77" s="31"/>
      <c r="SX77" s="4"/>
      <c r="SY77" s="30"/>
      <c r="SZ77" s="30"/>
      <c r="TA77" s="30"/>
      <c r="TB77" s="30"/>
      <c r="TC77" s="30"/>
      <c r="TD77" s="31"/>
      <c r="TE77" s="4"/>
      <c r="TF77" s="30"/>
      <c r="TG77" s="30"/>
      <c r="TH77" s="4"/>
      <c r="TI77" s="30"/>
      <c r="TJ77" s="30"/>
      <c r="TK77" s="30"/>
      <c r="TL77" s="30"/>
      <c r="TM77" s="30"/>
      <c r="TN77" s="31"/>
      <c r="TO77" s="4"/>
      <c r="TP77" s="30"/>
      <c r="TQ77" s="30"/>
      <c r="TR77" s="30"/>
      <c r="TS77" s="30"/>
      <c r="TT77" s="30"/>
      <c r="TU77" s="31"/>
      <c r="TV77" s="4"/>
      <c r="TW77" s="30"/>
      <c r="TX77" s="30"/>
      <c r="TY77" s="4"/>
      <c r="TZ77" s="30"/>
      <c r="UA77" s="30"/>
      <c r="UB77" s="30"/>
      <c r="UC77" s="30"/>
      <c r="UD77" s="30"/>
      <c r="UE77" s="31"/>
      <c r="UF77" s="4"/>
      <c r="UG77" s="30"/>
      <c r="UH77" s="30"/>
      <c r="UI77" s="30"/>
      <c r="UJ77" s="30"/>
      <c r="UK77" s="30"/>
      <c r="UL77" s="31"/>
      <c r="UM77" s="4"/>
      <c r="UN77" s="30"/>
      <c r="UO77" s="30"/>
      <c r="UP77" s="4"/>
      <c r="UQ77" s="30"/>
      <c r="UR77" s="30"/>
      <c r="US77" s="30"/>
      <c r="UT77" s="30"/>
      <c r="UU77" s="30"/>
      <c r="UV77" s="31"/>
      <c r="UW77" s="4"/>
      <c r="UX77" s="30"/>
      <c r="UY77" s="30"/>
      <c r="UZ77" s="30"/>
      <c r="VA77" s="30"/>
      <c r="VB77" s="30"/>
      <c r="VC77" s="31"/>
      <c r="VD77" s="4"/>
      <c r="VE77" s="30"/>
      <c r="VF77" s="30"/>
      <c r="VG77" s="4"/>
      <c r="VH77" s="30"/>
      <c r="VI77" s="30"/>
      <c r="VJ77" s="30"/>
      <c r="VK77" s="30"/>
      <c r="VL77" s="30"/>
      <c r="VM77" s="31"/>
      <c r="VN77" s="4"/>
      <c r="VO77" s="30"/>
      <c r="VP77" s="30"/>
      <c r="VQ77" s="30"/>
      <c r="VR77" s="30"/>
      <c r="VS77" s="30"/>
      <c r="VT77" s="31"/>
      <c r="VU77" s="4"/>
      <c r="VV77" s="30"/>
      <c r="VW77" s="30"/>
      <c r="VX77" s="4"/>
      <c r="VY77" s="30"/>
      <c r="VZ77" s="30"/>
      <c r="WA77" s="30"/>
      <c r="WB77" s="30"/>
      <c r="WC77" s="30"/>
      <c r="WD77" s="31"/>
      <c r="WE77" s="4"/>
      <c r="WF77" s="30"/>
      <c r="WG77" s="30"/>
      <c r="WH77" s="30"/>
      <c r="WI77" s="30"/>
      <c r="WJ77" s="30"/>
      <c r="WK77" s="31"/>
      <c r="WL77" s="4"/>
      <c r="WM77" s="30"/>
      <c r="WN77" s="30"/>
      <c r="WO77" s="4"/>
      <c r="WP77" s="30"/>
      <c r="WQ77" s="30"/>
      <c r="WR77" s="30"/>
      <c r="WS77" s="30"/>
      <c r="WT77" s="30"/>
      <c r="WU77" s="31"/>
      <c r="WV77" s="4"/>
      <c r="WW77" s="30"/>
      <c r="WX77" s="30"/>
      <c r="WY77" s="30"/>
      <c r="WZ77" s="30"/>
      <c r="XA77" s="30"/>
      <c r="XB77" s="31"/>
      <c r="XC77" s="4"/>
      <c r="XD77" s="30"/>
      <c r="XE77" s="30"/>
      <c r="XF77" s="4"/>
      <c r="XG77" s="30"/>
      <c r="XH77" s="30"/>
      <c r="XI77" s="30"/>
      <c r="XJ77" s="30"/>
      <c r="XK77" s="30"/>
      <c r="XL77" s="31"/>
      <c r="XM77" s="4"/>
      <c r="XN77" s="30"/>
      <c r="XO77" s="30"/>
      <c r="XP77" s="30"/>
      <c r="XQ77" s="30"/>
      <c r="XR77" s="30"/>
      <c r="XS77" s="31"/>
      <c r="XT77" s="4"/>
      <c r="XU77" s="30"/>
      <c r="XV77" s="30"/>
      <c r="XW77" s="4"/>
      <c r="XX77" s="30"/>
      <c r="XY77" s="30"/>
      <c r="XZ77" s="30"/>
      <c r="YA77" s="30"/>
      <c r="YB77" s="30"/>
      <c r="YC77" s="31"/>
      <c r="YD77" s="4"/>
      <c r="YE77" s="30"/>
      <c r="YF77" s="30"/>
      <c r="YG77" s="30"/>
      <c r="YH77" s="30"/>
      <c r="YI77" s="30"/>
      <c r="YJ77" s="31"/>
      <c r="YK77" s="4"/>
      <c r="YL77" s="30"/>
      <c r="YM77" s="30"/>
      <c r="YN77" s="4"/>
      <c r="YO77" s="30"/>
      <c r="YP77" s="30"/>
      <c r="YQ77" s="30"/>
      <c r="YR77" s="30"/>
      <c r="YS77" s="30"/>
      <c r="YT77" s="31"/>
      <c r="YU77" s="4"/>
      <c r="YV77" s="30"/>
      <c r="YW77" s="30"/>
      <c r="YX77" s="30"/>
      <c r="YY77" s="30"/>
      <c r="YZ77" s="30"/>
      <c r="ZA77" s="31"/>
      <c r="ZB77" s="4"/>
      <c r="ZC77" s="30"/>
      <c r="ZD77" s="30"/>
      <c r="ZE77" s="4"/>
      <c r="ZF77" s="30"/>
      <c r="ZG77" s="30"/>
      <c r="ZH77" s="30"/>
      <c r="ZI77" s="30"/>
      <c r="ZJ77" s="30"/>
      <c r="ZK77" s="31"/>
      <c r="ZL77" s="4"/>
      <c r="ZM77" s="30"/>
      <c r="ZN77" s="30"/>
      <c r="ZO77" s="30"/>
      <c r="ZP77" s="30"/>
      <c r="ZQ77" s="30"/>
      <c r="ZR77" s="31"/>
      <c r="ZS77" s="4"/>
      <c r="ZT77" s="30"/>
      <c r="ZU77" s="30"/>
      <c r="ZV77" s="4"/>
      <c r="ZW77" s="30"/>
      <c r="ZX77" s="30"/>
      <c r="ZY77" s="30"/>
      <c r="ZZ77" s="30"/>
      <c r="AAA77" s="30"/>
      <c r="AAB77" s="31"/>
      <c r="AAC77" s="4"/>
      <c r="AAD77" s="30"/>
      <c r="AAE77" s="30"/>
      <c r="AAF77" s="30"/>
      <c r="AAG77" s="30"/>
      <c r="AAH77" s="30"/>
      <c r="AAI77" s="31"/>
      <c r="AAJ77" s="4"/>
      <c r="AAK77" s="30"/>
      <c r="AAL77" s="30"/>
      <c r="AAM77" s="4"/>
      <c r="AAN77" s="30"/>
      <c r="AAO77" s="30"/>
      <c r="AAP77" s="30"/>
      <c r="AAQ77" s="30"/>
      <c r="AAR77" s="30"/>
      <c r="AAS77" s="31"/>
      <c r="AAT77" s="4"/>
      <c r="AAU77" s="30"/>
      <c r="AAV77" s="30"/>
      <c r="AAW77" s="30"/>
      <c r="AAX77" s="30"/>
      <c r="AAY77" s="30"/>
      <c r="AAZ77" s="31"/>
      <c r="ABA77" s="4"/>
      <c r="ABB77" s="30"/>
      <c r="ABC77" s="30"/>
      <c r="ABD77" s="4"/>
      <c r="ABE77" s="30"/>
      <c r="ABF77" s="30"/>
      <c r="ABG77" s="30"/>
      <c r="ABH77" s="30"/>
      <c r="ABI77" s="30"/>
      <c r="ABJ77" s="31"/>
      <c r="ABK77" s="4"/>
      <c r="ABL77" s="30"/>
      <c r="ABM77" s="30"/>
      <c r="ABN77" s="30"/>
      <c r="ABO77" s="30"/>
      <c r="ABP77" s="30"/>
      <c r="ABQ77" s="31"/>
      <c r="ABR77" s="4"/>
      <c r="ABS77" s="30"/>
      <c r="ABT77" s="30"/>
      <c r="ABU77" s="4"/>
      <c r="ABV77" s="30"/>
      <c r="ABW77" s="30"/>
      <c r="ABX77" s="30"/>
      <c r="ABY77" s="30"/>
      <c r="ABZ77" s="30"/>
      <c r="ACA77" s="31"/>
      <c r="ACB77" s="4"/>
      <c r="ACC77" s="30"/>
      <c r="ACD77" s="30"/>
      <c r="ACE77" s="30"/>
      <c r="ACF77" s="30"/>
      <c r="ACG77" s="30"/>
      <c r="ACH77" s="31"/>
      <c r="ACI77" s="4"/>
      <c r="ACJ77" s="30"/>
      <c r="ACK77" s="30"/>
      <c r="ACL77" s="4"/>
      <c r="ACM77" s="30"/>
      <c r="ACN77" s="30"/>
      <c r="ACO77" s="30"/>
      <c r="ACP77" s="30"/>
      <c r="ACQ77" s="30"/>
      <c r="ACR77" s="31"/>
      <c r="ACS77" s="4"/>
      <c r="ACT77" s="30"/>
      <c r="ACU77" s="30"/>
      <c r="ACV77" s="30"/>
      <c r="ACW77" s="30"/>
      <c r="ACX77" s="30"/>
      <c r="ACY77" s="31"/>
      <c r="ACZ77" s="4"/>
      <c r="ADA77" s="30"/>
      <c r="ADB77" s="30"/>
      <c r="ADC77" s="4"/>
      <c r="ADD77" s="30"/>
      <c r="ADE77" s="30"/>
      <c r="ADF77" s="30"/>
      <c r="ADG77" s="30"/>
      <c r="ADH77" s="30"/>
      <c r="ADI77" s="31"/>
      <c r="ADJ77" s="4"/>
      <c r="ADK77" s="30"/>
      <c r="ADL77" s="30"/>
      <c r="ADM77" s="30"/>
      <c r="ADN77" s="30"/>
      <c r="ADO77" s="30"/>
      <c r="ADP77" s="31"/>
      <c r="ADQ77" s="4"/>
      <c r="ADR77" s="30"/>
      <c r="ADS77" s="30"/>
      <c r="ADT77" s="4"/>
      <c r="ADU77" s="30"/>
      <c r="ADV77" s="30"/>
      <c r="ADW77" s="30"/>
      <c r="ADX77" s="30"/>
      <c r="ADY77" s="30"/>
      <c r="ADZ77" s="31"/>
      <c r="AEA77" s="4"/>
      <c r="AEB77" s="30"/>
      <c r="AEC77" s="30"/>
      <c r="AED77" s="30"/>
      <c r="AEE77" s="30"/>
      <c r="AEF77" s="30"/>
      <c r="AEG77" s="31"/>
      <c r="AEH77" s="4"/>
      <c r="AEI77" s="30"/>
      <c r="AEJ77" s="30"/>
      <c r="AEK77" s="4"/>
      <c r="AEL77" s="30"/>
      <c r="AEM77" s="30"/>
      <c r="AEN77" s="30"/>
      <c r="AEO77" s="30"/>
      <c r="AEP77" s="30"/>
      <c r="AEQ77" s="31"/>
      <c r="AER77" s="4"/>
      <c r="AES77" s="30"/>
      <c r="AET77" s="30"/>
      <c r="AEU77" s="30"/>
      <c r="AEV77" s="30"/>
      <c r="AEW77" s="30"/>
      <c r="AEX77" s="31"/>
      <c r="AEY77" s="4"/>
      <c r="AEZ77" s="30"/>
      <c r="AFA77" s="30"/>
      <c r="AFB77" s="4"/>
      <c r="AFC77" s="30"/>
      <c r="AFD77" s="30"/>
      <c r="AFE77" s="30"/>
      <c r="AFF77" s="30"/>
      <c r="AFG77" s="30"/>
      <c r="AFH77" s="31"/>
      <c r="AFI77" s="4"/>
      <c r="AFJ77" s="30"/>
      <c r="AFK77" s="30"/>
      <c r="AFL77" s="30"/>
      <c r="AFM77" s="30"/>
      <c r="AFN77" s="30"/>
      <c r="AFO77" s="31"/>
      <c r="AFP77" s="4"/>
      <c r="AFQ77" s="30"/>
      <c r="AFR77" s="30"/>
      <c r="AFS77" s="4"/>
      <c r="AFT77" s="30"/>
      <c r="AFU77" s="30"/>
      <c r="AFV77" s="30"/>
      <c r="AFW77" s="30"/>
      <c r="AFX77" s="30"/>
      <c r="AFY77" s="31"/>
      <c r="AFZ77" s="4"/>
      <c r="AGA77" s="30"/>
      <c r="AGB77" s="30"/>
      <c r="AGC77" s="30"/>
      <c r="AGD77" s="30"/>
      <c r="AGE77" s="30"/>
      <c r="AGF77" s="31"/>
      <c r="AGG77" s="4"/>
      <c r="AGH77" s="30"/>
      <c r="AGI77" s="30"/>
      <c r="AGJ77" s="4"/>
      <c r="AGK77" s="30"/>
      <c r="AGL77" s="30"/>
      <c r="AGM77" s="30"/>
      <c r="AGN77" s="30"/>
      <c r="AGO77" s="30"/>
      <c r="AGP77" s="31"/>
      <c r="AGQ77" s="4"/>
      <c r="AGR77" s="30"/>
      <c r="AGS77" s="30"/>
      <c r="AGT77" s="30"/>
      <c r="AGU77" s="30"/>
      <c r="AGV77" s="30"/>
      <c r="AGW77" s="31"/>
      <c r="AGX77" s="4"/>
      <c r="AGY77" s="30"/>
      <c r="AGZ77" s="30"/>
      <c r="AHA77" s="4"/>
      <c r="AHB77" s="30"/>
      <c r="AHC77" s="30"/>
      <c r="AHD77" s="30"/>
      <c r="AHE77" s="30"/>
      <c r="AHF77" s="30"/>
      <c r="AHG77" s="31"/>
      <c r="AHH77" s="4"/>
      <c r="AHI77" s="30"/>
      <c r="AHJ77" s="30"/>
      <c r="AHK77" s="30"/>
      <c r="AHL77" s="30"/>
      <c r="AHM77" s="30"/>
      <c r="AHN77" s="31"/>
      <c r="AHO77" s="4"/>
      <c r="AHP77" s="30"/>
      <c r="AHQ77" s="30"/>
      <c r="AHR77" s="4"/>
      <c r="AHS77" s="30"/>
      <c r="AHT77" s="30"/>
      <c r="AHU77" s="30"/>
      <c r="AHV77" s="30"/>
      <c r="AHW77" s="30"/>
      <c r="AHX77" s="31"/>
      <c r="AHY77" s="4"/>
      <c r="AHZ77" s="30"/>
      <c r="AIA77" s="30"/>
      <c r="AIB77" s="30"/>
      <c r="AIC77" s="30"/>
      <c r="AID77" s="30"/>
      <c r="AIE77" s="31"/>
      <c r="AIF77" s="4"/>
      <c r="AIG77" s="30"/>
      <c r="AIH77" s="30"/>
      <c r="AII77" s="4"/>
      <c r="AIJ77" s="30"/>
      <c r="AIK77" s="30"/>
      <c r="AIL77" s="30"/>
      <c r="AIM77" s="30"/>
      <c r="AIN77" s="30"/>
      <c r="AIO77" s="31"/>
      <c r="AIP77" s="4"/>
      <c r="AIQ77" s="30"/>
      <c r="AIR77" s="30"/>
      <c r="AIS77" s="30"/>
      <c r="AIT77" s="30"/>
      <c r="AIU77" s="30"/>
      <c r="AIV77" s="31"/>
      <c r="AIW77" s="4"/>
      <c r="AIX77" s="30"/>
      <c r="AIY77" s="30"/>
      <c r="AIZ77" s="4"/>
      <c r="AJA77" s="30"/>
      <c r="AJB77" s="30"/>
      <c r="AJC77" s="30"/>
      <c r="AJD77" s="30"/>
      <c r="AJE77" s="30"/>
      <c r="AJF77" s="31"/>
      <c r="AJG77" s="4"/>
      <c r="AJH77" s="30"/>
      <c r="AJI77" s="30"/>
      <c r="AJJ77" s="30"/>
      <c r="AJK77" s="30"/>
      <c r="AJL77" s="30"/>
      <c r="AJM77" s="31"/>
      <c r="AJN77" s="4"/>
      <c r="AJO77" s="30"/>
      <c r="AJP77" s="30"/>
      <c r="AJQ77" s="4"/>
      <c r="AJR77" s="30"/>
      <c r="AJS77" s="30"/>
      <c r="AJT77" s="30"/>
      <c r="AJU77" s="30"/>
      <c r="AJV77" s="30"/>
      <c r="AJW77" s="31"/>
      <c r="AJX77" s="4"/>
      <c r="AJY77" s="30"/>
      <c r="AJZ77" s="30"/>
      <c r="AKA77" s="30"/>
      <c r="AKB77" s="30"/>
      <c r="AKC77" s="30"/>
      <c r="AKD77" s="31"/>
      <c r="AKE77" s="4"/>
      <c r="AKF77" s="30"/>
      <c r="AKG77" s="30"/>
      <c r="AKH77" s="4"/>
      <c r="AKI77" s="30"/>
      <c r="AKJ77" s="30"/>
      <c r="AKK77" s="30"/>
      <c r="AKL77" s="30"/>
      <c r="AKM77" s="30"/>
      <c r="AKN77" s="31"/>
      <c r="AKO77" s="4"/>
      <c r="AKP77" s="30"/>
      <c r="AKQ77" s="30"/>
      <c r="AKR77" s="30"/>
      <c r="AKS77" s="30"/>
      <c r="AKT77" s="30"/>
      <c r="AKU77" s="31"/>
      <c r="AKV77" s="4"/>
      <c r="AKW77" s="30"/>
      <c r="AKX77" s="30"/>
      <c r="AKY77" s="4"/>
      <c r="AKZ77" s="30"/>
      <c r="ALA77" s="30"/>
      <c r="ALB77" s="30"/>
      <c r="ALC77" s="30"/>
      <c r="ALD77" s="30"/>
      <c r="ALE77" s="31"/>
      <c r="ALF77" s="4"/>
      <c r="ALG77" s="30"/>
      <c r="ALH77" s="30"/>
      <c r="ALI77" s="30"/>
      <c r="ALJ77" s="30"/>
      <c r="ALK77" s="30"/>
      <c r="ALL77" s="31"/>
      <c r="ALM77" s="4"/>
      <c r="ALN77" s="30"/>
      <c r="ALO77" s="30"/>
      <c r="ALP77" s="4"/>
      <c r="ALQ77" s="30"/>
      <c r="ALR77" s="30"/>
      <c r="ALS77" s="30"/>
      <c r="ALT77" s="30"/>
      <c r="ALU77" s="30"/>
      <c r="ALV77" s="31"/>
      <c r="ALW77" s="4"/>
      <c r="ALX77" s="30"/>
      <c r="ALY77" s="30"/>
      <c r="ALZ77" s="30"/>
      <c r="AMA77" s="30"/>
      <c r="AMB77" s="30"/>
      <c r="AMC77" s="31"/>
      <c r="AMD77" s="4"/>
      <c r="AME77" s="30"/>
      <c r="AMF77" s="30"/>
      <c r="AMG77" s="4"/>
      <c r="AMH77" s="30"/>
      <c r="AMI77" s="30"/>
      <c r="AMJ77" s="30"/>
      <c r="AMK77" s="30"/>
      <c r="AML77" s="30"/>
      <c r="AMM77" s="31"/>
      <c r="AMN77" s="4"/>
      <c r="AMO77" s="30"/>
      <c r="AMP77" s="30"/>
      <c r="AMQ77" s="30"/>
      <c r="AMR77" s="30"/>
      <c r="AMS77" s="30"/>
      <c r="AMT77" s="31"/>
      <c r="AMU77" s="4"/>
      <c r="AMV77" s="30"/>
      <c r="AMW77" s="30"/>
      <c r="AMX77" s="4"/>
      <c r="AMY77" s="30"/>
      <c r="AMZ77" s="30"/>
      <c r="ANA77" s="30"/>
      <c r="ANB77" s="30"/>
      <c r="ANC77" s="30"/>
      <c r="AND77" s="31"/>
      <c r="ANE77" s="4"/>
      <c r="ANF77" s="30"/>
      <c r="ANG77" s="30"/>
      <c r="ANH77" s="30"/>
      <c r="ANI77" s="30"/>
      <c r="ANJ77" s="30"/>
      <c r="ANK77" s="31"/>
      <c r="ANL77" s="4"/>
      <c r="ANM77" s="30"/>
      <c r="ANN77" s="30"/>
      <c r="ANO77" s="4"/>
      <c r="ANP77" s="30"/>
      <c r="ANQ77" s="30"/>
      <c r="ANR77" s="30"/>
      <c r="ANS77" s="30"/>
      <c r="ANT77" s="30"/>
      <c r="ANU77" s="31"/>
      <c r="ANV77" s="4"/>
      <c r="ANW77" s="30"/>
      <c r="ANX77" s="30"/>
      <c r="ANY77" s="30"/>
      <c r="ANZ77" s="30"/>
      <c r="AOA77" s="30"/>
      <c r="AOB77" s="31"/>
      <c r="AOC77" s="4"/>
      <c r="AOD77" s="30"/>
      <c r="AOE77" s="30"/>
      <c r="AOF77" s="4"/>
      <c r="AOG77" s="30"/>
      <c r="AOH77" s="30"/>
      <c r="AOI77" s="30"/>
      <c r="AOJ77" s="30"/>
      <c r="AOK77" s="30"/>
      <c r="AOL77" s="31"/>
      <c r="AOM77" s="4"/>
      <c r="AON77" s="30"/>
      <c r="AOO77" s="30"/>
      <c r="AOP77" s="30"/>
      <c r="AOQ77" s="30"/>
      <c r="AOR77" s="30"/>
      <c r="AOS77" s="31"/>
      <c r="AOT77" s="4"/>
      <c r="AOU77" s="30"/>
      <c r="AOV77" s="30"/>
      <c r="AOW77" s="4"/>
      <c r="AOX77" s="30"/>
      <c r="AOY77" s="30"/>
      <c r="AOZ77" s="30"/>
      <c r="APA77" s="30"/>
      <c r="APB77" s="30"/>
      <c r="APC77" s="31"/>
      <c r="APD77" s="4"/>
      <c r="APE77" s="30"/>
      <c r="APF77" s="30"/>
      <c r="APG77" s="30"/>
      <c r="APH77" s="30"/>
      <c r="API77" s="30"/>
      <c r="APJ77" s="31"/>
      <c r="APK77" s="4"/>
      <c r="APL77" s="30"/>
      <c r="APM77" s="30"/>
      <c r="APN77" s="4"/>
      <c r="APO77" s="30"/>
      <c r="APP77" s="30"/>
      <c r="APQ77" s="30"/>
      <c r="APR77" s="30"/>
      <c r="APS77" s="30"/>
      <c r="APT77" s="31"/>
      <c r="APU77" s="4"/>
      <c r="APV77" s="30"/>
      <c r="APW77" s="30"/>
      <c r="APX77" s="30"/>
      <c r="APY77" s="30"/>
      <c r="APZ77" s="30"/>
      <c r="AQA77" s="31"/>
      <c r="AQB77" s="4"/>
      <c r="AQC77" s="30"/>
      <c r="AQD77" s="30"/>
      <c r="AQE77" s="4"/>
      <c r="AQF77" s="30"/>
      <c r="AQG77" s="30"/>
      <c r="AQH77" s="30"/>
      <c r="AQI77" s="30"/>
      <c r="AQJ77" s="30"/>
      <c r="AQK77" s="31"/>
      <c r="AQL77" s="4"/>
      <c r="AQM77" s="30"/>
      <c r="AQN77" s="30"/>
      <c r="AQO77" s="30"/>
      <c r="AQP77" s="30"/>
      <c r="AQQ77" s="30"/>
      <c r="AQR77" s="31"/>
      <c r="AQS77" s="4"/>
      <c r="AQT77" s="30"/>
      <c r="AQU77" s="30"/>
      <c r="AQV77" s="4"/>
      <c r="AQW77" s="30"/>
      <c r="AQX77" s="30"/>
      <c r="AQY77" s="30"/>
      <c r="AQZ77" s="30"/>
      <c r="ARA77" s="30"/>
      <c r="ARB77" s="31"/>
      <c r="ARC77" s="4"/>
      <c r="ARD77" s="30"/>
      <c r="ARE77" s="30"/>
      <c r="ARF77" s="30"/>
      <c r="ARG77" s="30"/>
      <c r="ARH77" s="30"/>
      <c r="ARI77" s="31"/>
      <c r="ARJ77" s="4"/>
      <c r="ARK77" s="30"/>
      <c r="ARL77" s="30"/>
      <c r="ARM77" s="4"/>
      <c r="ARN77" s="30"/>
      <c r="ARO77" s="30"/>
      <c r="ARP77" s="30"/>
      <c r="ARQ77" s="30"/>
      <c r="ARR77" s="30"/>
      <c r="ARS77" s="31"/>
      <c r="ART77" s="4"/>
      <c r="ARU77" s="30"/>
      <c r="ARV77" s="30"/>
      <c r="ARW77" s="30"/>
      <c r="ARX77" s="30"/>
      <c r="ARY77" s="30"/>
      <c r="ARZ77" s="31"/>
      <c r="ASA77" s="4"/>
      <c r="ASB77" s="30"/>
      <c r="ASC77" s="30"/>
      <c r="ASD77" s="4"/>
      <c r="ASE77" s="30"/>
      <c r="ASF77" s="30"/>
      <c r="ASG77" s="30"/>
      <c r="ASH77" s="30"/>
      <c r="ASI77" s="30"/>
      <c r="ASJ77" s="31"/>
      <c r="ASK77" s="4"/>
      <c r="ASL77" s="30"/>
      <c r="ASM77" s="30"/>
      <c r="ASN77" s="30"/>
      <c r="ASO77" s="30"/>
      <c r="ASP77" s="30"/>
      <c r="ASQ77" s="31"/>
      <c r="ASR77" s="4"/>
      <c r="ASS77" s="30"/>
      <c r="AST77" s="30"/>
      <c r="ASU77" s="4"/>
      <c r="ASV77" s="30"/>
      <c r="ASW77" s="30"/>
      <c r="ASX77" s="30"/>
      <c r="ASY77" s="30"/>
      <c r="ASZ77" s="30"/>
      <c r="ATA77" s="31"/>
      <c r="ATB77" s="4"/>
      <c r="ATC77" s="30"/>
      <c r="ATD77" s="30"/>
      <c r="ATE77" s="30"/>
      <c r="ATF77" s="30"/>
      <c r="ATG77" s="30"/>
      <c r="ATH77" s="31"/>
      <c r="ATI77" s="4"/>
      <c r="ATJ77" s="30"/>
      <c r="ATK77" s="30"/>
      <c r="ATL77" s="4"/>
      <c r="ATM77" s="30"/>
      <c r="ATN77" s="30"/>
      <c r="ATO77" s="30"/>
      <c r="ATP77" s="30"/>
      <c r="ATQ77" s="30"/>
      <c r="ATR77" s="31"/>
      <c r="ATS77" s="4"/>
      <c r="ATT77" s="30"/>
      <c r="ATU77" s="30"/>
      <c r="ATV77" s="30"/>
      <c r="ATW77" s="30"/>
      <c r="ATX77" s="30"/>
      <c r="ATY77" s="31"/>
      <c r="ATZ77" s="4"/>
      <c r="AUA77" s="30"/>
      <c r="AUB77" s="30"/>
      <c r="AUC77" s="4"/>
      <c r="AUD77" s="30"/>
      <c r="AUE77" s="30"/>
      <c r="AUF77" s="30"/>
      <c r="AUG77" s="30"/>
      <c r="AUH77" s="30"/>
      <c r="AUI77" s="31"/>
      <c r="AUJ77" s="4"/>
      <c r="AUK77" s="30"/>
      <c r="AUL77" s="30"/>
      <c r="AUM77" s="30"/>
      <c r="AUN77" s="30"/>
      <c r="AUO77" s="30"/>
      <c r="AUP77" s="31"/>
      <c r="AUQ77" s="4"/>
      <c r="AUR77" s="30"/>
      <c r="AUS77" s="30"/>
      <c r="AUT77" s="4"/>
      <c r="AUU77" s="30"/>
      <c r="AUV77" s="30"/>
      <c r="AUW77" s="30"/>
      <c r="AUX77" s="30"/>
      <c r="AUY77" s="30"/>
      <c r="AUZ77" s="31"/>
      <c r="AVA77" s="4"/>
      <c r="AVB77" s="30"/>
      <c r="AVC77" s="30"/>
      <c r="AVD77" s="30"/>
      <c r="AVE77" s="30"/>
      <c r="AVF77" s="30"/>
      <c r="AVG77" s="31"/>
      <c r="AVH77" s="4"/>
      <c r="AVI77" s="30"/>
      <c r="AVJ77" s="30"/>
      <c r="AVK77" s="4"/>
      <c r="AVL77" s="30"/>
      <c r="AVM77" s="30"/>
      <c r="AVN77" s="30"/>
      <c r="AVO77" s="30"/>
      <c r="AVP77" s="30"/>
      <c r="AVQ77" s="31"/>
      <c r="AVR77" s="4"/>
      <c r="AVS77" s="30"/>
      <c r="AVT77" s="30"/>
      <c r="AVU77" s="30"/>
      <c r="AVV77" s="30"/>
      <c r="AVW77" s="30"/>
      <c r="AVX77" s="31"/>
      <c r="AVY77" s="4"/>
      <c r="AVZ77" s="30"/>
      <c r="AWA77" s="30"/>
      <c r="AWB77" s="4"/>
      <c r="AWC77" s="30"/>
      <c r="AWD77" s="30"/>
      <c r="AWE77" s="30"/>
      <c r="AWF77" s="30"/>
      <c r="AWG77" s="30"/>
      <c r="AWH77" s="31"/>
      <c r="AWI77" s="4"/>
      <c r="AWJ77" s="30"/>
      <c r="AWK77" s="30"/>
      <c r="AWL77" s="30"/>
      <c r="AWM77" s="30"/>
      <c r="AWN77" s="30"/>
      <c r="AWO77" s="31"/>
      <c r="AWP77" s="4"/>
      <c r="AWQ77" s="30"/>
      <c r="AWR77" s="30"/>
      <c r="AWS77" s="4"/>
      <c r="AWT77" s="30"/>
      <c r="AWU77" s="30"/>
      <c r="AWV77" s="30"/>
      <c r="AWW77" s="30"/>
      <c r="AWX77" s="30"/>
      <c r="AWY77" s="31"/>
      <c r="AWZ77" s="4"/>
      <c r="AXA77" s="30"/>
      <c r="AXB77" s="30"/>
      <c r="AXC77" s="30"/>
      <c r="AXD77" s="30"/>
      <c r="AXE77" s="30"/>
      <c r="AXF77" s="31"/>
      <c r="AXG77" s="4"/>
      <c r="AXH77" s="30"/>
      <c r="AXI77" s="30"/>
      <c r="AXJ77" s="4"/>
      <c r="AXK77" s="30"/>
      <c r="AXL77" s="30"/>
      <c r="AXM77" s="30"/>
      <c r="AXN77" s="30"/>
      <c r="AXO77" s="30"/>
      <c r="AXP77" s="31"/>
      <c r="AXQ77" s="4"/>
      <c r="AXR77" s="30"/>
      <c r="AXS77" s="30"/>
      <c r="AXT77" s="30"/>
      <c r="AXU77" s="30"/>
      <c r="AXV77" s="30"/>
      <c r="AXW77" s="31"/>
      <c r="AXX77" s="4"/>
      <c r="AXY77" s="30"/>
      <c r="AXZ77" s="30"/>
      <c r="AYA77" s="4"/>
      <c r="AYB77" s="30"/>
      <c r="AYC77" s="30"/>
      <c r="AYD77" s="30"/>
      <c r="AYE77" s="30"/>
      <c r="AYF77" s="30"/>
      <c r="AYG77" s="31"/>
      <c r="AYH77" s="4"/>
      <c r="AYI77" s="30"/>
      <c r="AYJ77" s="30"/>
      <c r="AYK77" s="30"/>
      <c r="AYL77" s="30"/>
      <c r="AYM77" s="30"/>
      <c r="AYN77" s="31"/>
      <c r="AYO77" s="4"/>
      <c r="AYP77" s="30"/>
      <c r="AYQ77" s="30"/>
      <c r="AYR77" s="4"/>
      <c r="AYS77" s="30"/>
      <c r="AYT77" s="30"/>
      <c r="AYU77" s="30"/>
      <c r="AYV77" s="30"/>
      <c r="AYW77" s="30"/>
      <c r="AYX77" s="31"/>
      <c r="AYY77" s="4"/>
      <c r="AYZ77" s="30"/>
      <c r="AZA77" s="30"/>
      <c r="AZB77" s="30"/>
      <c r="AZC77" s="30"/>
      <c r="AZD77" s="30"/>
      <c r="AZE77" s="31"/>
      <c r="AZF77" s="4"/>
      <c r="AZG77" s="30"/>
      <c r="AZH77" s="30"/>
      <c r="AZI77" s="4"/>
      <c r="AZJ77" s="30"/>
      <c r="AZK77" s="30"/>
      <c r="AZL77" s="30"/>
      <c r="AZM77" s="30"/>
      <c r="AZN77" s="30"/>
      <c r="AZO77" s="31"/>
      <c r="AZP77" s="4"/>
      <c r="AZQ77" s="30"/>
      <c r="AZR77" s="30"/>
      <c r="AZS77" s="30"/>
      <c r="AZT77" s="30"/>
      <c r="AZU77" s="30"/>
      <c r="AZV77" s="31"/>
      <c r="AZW77" s="4"/>
      <c r="AZX77" s="30"/>
      <c r="AZY77" s="30"/>
      <c r="AZZ77" s="4"/>
      <c r="BAA77" s="30"/>
      <c r="BAB77" s="30"/>
      <c r="BAC77" s="30"/>
      <c r="BAD77" s="30"/>
      <c r="BAE77" s="30"/>
      <c r="BAF77" s="31"/>
      <c r="BAG77" s="4"/>
      <c r="BAH77" s="30"/>
      <c r="BAI77" s="30"/>
      <c r="BAJ77" s="30"/>
      <c r="BAK77" s="30"/>
      <c r="BAL77" s="30"/>
      <c r="BAM77" s="31"/>
      <c r="BAN77" s="4"/>
      <c r="BAO77" s="30"/>
      <c r="BAP77" s="30"/>
      <c r="BAQ77" s="4"/>
      <c r="BAR77" s="30"/>
      <c r="BAS77" s="30"/>
      <c r="BAT77" s="30"/>
      <c r="BAU77" s="30"/>
      <c r="BAV77" s="30"/>
      <c r="BAW77" s="31"/>
      <c r="BAX77" s="4"/>
      <c r="BAY77" s="30"/>
      <c r="BAZ77" s="30"/>
      <c r="BBA77" s="30"/>
      <c r="BBB77" s="30"/>
      <c r="BBC77" s="30"/>
      <c r="BBD77" s="31"/>
      <c r="BBE77" s="4"/>
      <c r="BBF77" s="30"/>
      <c r="BBG77" s="30"/>
      <c r="BBH77" s="4"/>
      <c r="BBI77" s="30"/>
      <c r="BBJ77" s="30"/>
      <c r="BBK77" s="30"/>
      <c r="BBL77" s="30"/>
      <c r="BBM77" s="30"/>
      <c r="BBN77" s="31"/>
      <c r="BBO77" s="4"/>
      <c r="BBP77" s="30"/>
      <c r="BBQ77" s="30"/>
      <c r="BBR77" s="30"/>
      <c r="BBS77" s="30"/>
      <c r="BBT77" s="30"/>
      <c r="BBU77" s="31"/>
      <c r="BBV77" s="4"/>
      <c r="BBW77" s="30"/>
      <c r="BBX77" s="30"/>
      <c r="BBY77" s="4"/>
      <c r="BBZ77" s="30"/>
      <c r="BCA77" s="30"/>
      <c r="BCB77" s="30"/>
      <c r="BCC77" s="30"/>
      <c r="BCD77" s="30"/>
      <c r="BCE77" s="31"/>
      <c r="BCF77" s="4"/>
      <c r="BCG77" s="30"/>
      <c r="BCH77" s="30"/>
      <c r="BCI77" s="30"/>
      <c r="BCJ77" s="30"/>
      <c r="BCK77" s="30"/>
      <c r="BCL77" s="31"/>
      <c r="BCM77" s="4"/>
      <c r="BCN77" s="30"/>
      <c r="BCO77" s="30"/>
      <c r="BCP77" s="4"/>
      <c r="BCQ77" s="30"/>
      <c r="BCR77" s="30"/>
      <c r="BCS77" s="30"/>
      <c r="BCT77" s="30"/>
      <c r="BCU77" s="30"/>
      <c r="BCV77" s="31"/>
      <c r="BCW77" s="4"/>
      <c r="BCX77" s="30"/>
      <c r="BCY77" s="30"/>
      <c r="BCZ77" s="30"/>
      <c r="BDA77" s="30"/>
      <c r="BDB77" s="30"/>
      <c r="BDC77" s="31"/>
      <c r="BDD77" s="4"/>
      <c r="BDE77" s="30"/>
      <c r="BDF77" s="30"/>
      <c r="BDG77" s="4"/>
      <c r="BDH77" s="30"/>
      <c r="BDI77" s="30"/>
      <c r="BDJ77" s="30"/>
      <c r="BDK77" s="30"/>
      <c r="BDL77" s="30"/>
      <c r="BDM77" s="31"/>
      <c r="BDN77" s="4"/>
      <c r="BDO77" s="30"/>
      <c r="BDP77" s="30"/>
      <c r="BDQ77" s="30"/>
      <c r="BDR77" s="30"/>
      <c r="BDS77" s="30"/>
      <c r="BDT77" s="31"/>
      <c r="BDU77" s="4"/>
      <c r="BDV77" s="30"/>
      <c r="BDW77" s="30"/>
      <c r="BDX77" s="4"/>
      <c r="BDY77" s="30"/>
      <c r="BDZ77" s="30"/>
      <c r="BEA77" s="30"/>
      <c r="BEB77" s="30"/>
      <c r="BEC77" s="30"/>
      <c r="BED77" s="31"/>
      <c r="BEE77" s="4"/>
      <c r="BEF77" s="30"/>
      <c r="BEG77" s="30"/>
      <c r="BEH77" s="30"/>
      <c r="BEI77" s="30"/>
      <c r="BEJ77" s="30"/>
      <c r="BEK77" s="31"/>
      <c r="BEL77" s="4"/>
      <c r="BEM77" s="30"/>
      <c r="BEN77" s="30"/>
      <c r="BEO77" s="4"/>
      <c r="BEP77" s="30"/>
      <c r="BEQ77" s="30"/>
      <c r="BER77" s="30"/>
      <c r="BES77" s="30"/>
      <c r="BET77" s="30"/>
      <c r="BEU77" s="31"/>
      <c r="BEV77" s="4"/>
      <c r="BEW77" s="30"/>
      <c r="BEX77" s="30"/>
      <c r="BEY77" s="30"/>
      <c r="BEZ77" s="30"/>
      <c r="BFA77" s="30"/>
      <c r="BFB77" s="31"/>
      <c r="BFC77" s="4"/>
      <c r="BFD77" s="30"/>
      <c r="BFE77" s="30"/>
      <c r="BFF77" s="4"/>
      <c r="BFG77" s="30"/>
      <c r="BFH77" s="30"/>
      <c r="BFI77" s="30"/>
      <c r="BFJ77" s="30"/>
      <c r="BFK77" s="30"/>
      <c r="BFL77" s="31"/>
      <c r="BFM77" s="4"/>
      <c r="BFN77" s="30"/>
      <c r="BFO77" s="30"/>
      <c r="BFP77" s="30"/>
      <c r="BFQ77" s="30"/>
      <c r="BFR77" s="30"/>
      <c r="BFS77" s="31"/>
      <c r="BFT77" s="4"/>
      <c r="BFU77" s="30"/>
      <c r="BFV77" s="30"/>
      <c r="BFW77" s="4"/>
      <c r="BFX77" s="30"/>
      <c r="BFY77" s="30"/>
      <c r="BFZ77" s="30"/>
      <c r="BGA77" s="30"/>
      <c r="BGB77" s="30"/>
      <c r="BGC77" s="31"/>
      <c r="BGD77" s="4"/>
      <c r="BGE77" s="30"/>
      <c r="BGF77" s="30"/>
      <c r="BGG77" s="30"/>
      <c r="BGH77" s="30"/>
      <c r="BGI77" s="30"/>
      <c r="BGJ77" s="31"/>
      <c r="BGK77" s="4"/>
      <c r="BGL77" s="30"/>
      <c r="BGM77" s="30"/>
      <c r="BGN77" s="4"/>
      <c r="BGO77" s="30"/>
      <c r="BGP77" s="30"/>
      <c r="BGQ77" s="30"/>
      <c r="BGR77" s="30"/>
      <c r="BGS77" s="30"/>
      <c r="BGT77" s="31"/>
      <c r="BGU77" s="4"/>
      <c r="BGV77" s="30"/>
      <c r="BGW77" s="30"/>
      <c r="BGX77" s="30"/>
      <c r="BGY77" s="30"/>
      <c r="BGZ77" s="30"/>
      <c r="BHA77" s="31"/>
      <c r="BHB77" s="4"/>
      <c r="BHC77" s="30"/>
      <c r="BHD77" s="30"/>
      <c r="BHE77" s="4"/>
      <c r="BHF77" s="30"/>
      <c r="BHG77" s="30"/>
      <c r="BHH77" s="30"/>
      <c r="BHI77" s="30"/>
      <c r="BHJ77" s="30"/>
      <c r="BHK77" s="31"/>
      <c r="BHL77" s="4"/>
      <c r="BHM77" s="30"/>
      <c r="BHN77" s="30"/>
      <c r="BHO77" s="30"/>
      <c r="BHP77" s="30"/>
      <c r="BHQ77" s="30"/>
      <c r="BHR77" s="31"/>
      <c r="BHS77" s="4"/>
      <c r="BHT77" s="30"/>
      <c r="BHU77" s="30"/>
      <c r="BHV77" s="4"/>
      <c r="BHW77" s="30"/>
      <c r="BHX77" s="30"/>
      <c r="BHY77" s="30"/>
      <c r="BHZ77" s="30"/>
      <c r="BIA77" s="30"/>
      <c r="BIB77" s="31"/>
      <c r="BIC77" s="4"/>
      <c r="BID77" s="30"/>
      <c r="BIE77" s="30"/>
      <c r="BIF77" s="30"/>
      <c r="BIG77" s="30"/>
      <c r="BIH77" s="30"/>
      <c r="BII77" s="31"/>
      <c r="BIJ77" s="4"/>
      <c r="BIK77" s="30"/>
      <c r="BIL77" s="30"/>
      <c r="BIM77" s="4"/>
      <c r="BIN77" s="30"/>
      <c r="BIO77" s="30"/>
      <c r="BIP77" s="30"/>
      <c r="BIQ77" s="30"/>
      <c r="BIR77" s="30"/>
      <c r="BIS77" s="31"/>
      <c r="BIT77" s="4"/>
      <c r="BIU77" s="30"/>
      <c r="BIV77" s="30"/>
      <c r="BIW77" s="30"/>
      <c r="BIX77" s="30"/>
      <c r="BIY77" s="30"/>
      <c r="BIZ77" s="31"/>
      <c r="BJA77" s="4"/>
      <c r="BJB77" s="30"/>
      <c r="BJC77" s="30"/>
      <c r="BJD77" s="4"/>
      <c r="BJE77" s="30"/>
      <c r="BJF77" s="30"/>
      <c r="BJG77" s="30"/>
      <c r="BJH77" s="30"/>
      <c r="BJI77" s="30"/>
      <c r="BJJ77" s="31"/>
      <c r="BJK77" s="4"/>
      <c r="BJL77" s="30"/>
      <c r="BJM77" s="30"/>
      <c r="BJN77" s="30"/>
      <c r="BJO77" s="30"/>
      <c r="BJP77" s="30"/>
      <c r="BJQ77" s="31"/>
      <c r="BJR77" s="4"/>
      <c r="BJS77" s="30"/>
      <c r="BJT77" s="30"/>
      <c r="BJU77" s="4"/>
      <c r="BJV77" s="30"/>
      <c r="BJW77" s="30"/>
      <c r="BJX77" s="30"/>
      <c r="BJY77" s="30"/>
      <c r="BJZ77" s="30"/>
      <c r="BKA77" s="31"/>
      <c r="BKB77" s="4"/>
      <c r="BKC77" s="30"/>
      <c r="BKD77" s="30"/>
      <c r="BKE77" s="30"/>
      <c r="BKF77" s="30"/>
      <c r="BKG77" s="30"/>
      <c r="BKH77" s="31"/>
      <c r="BKI77" s="4"/>
      <c r="BKJ77" s="30"/>
      <c r="BKK77" s="30"/>
      <c r="BKL77" s="4"/>
      <c r="BKM77" s="30"/>
      <c r="BKN77" s="30"/>
      <c r="BKO77" s="30"/>
      <c r="BKP77" s="30"/>
      <c r="BKQ77" s="30"/>
      <c r="BKR77" s="31"/>
      <c r="BKS77" s="4"/>
      <c r="BKT77" s="30"/>
      <c r="BKU77" s="30"/>
      <c r="BKV77" s="30"/>
      <c r="BKW77" s="30"/>
      <c r="BKX77" s="30"/>
      <c r="BKY77" s="31"/>
      <c r="BKZ77" s="4"/>
      <c r="BLA77" s="30"/>
      <c r="BLB77" s="30"/>
      <c r="BLC77" s="4"/>
      <c r="BLD77" s="30"/>
      <c r="BLE77" s="30"/>
      <c r="BLF77" s="30"/>
      <c r="BLG77" s="30"/>
      <c r="BLH77" s="30"/>
      <c r="BLI77" s="31"/>
      <c r="BLJ77" s="4"/>
      <c r="BLK77" s="30"/>
      <c r="BLL77" s="30"/>
      <c r="BLM77" s="30"/>
      <c r="BLN77" s="30"/>
      <c r="BLO77" s="30"/>
      <c r="BLP77" s="31"/>
      <c r="BLQ77" s="4"/>
      <c r="BLR77" s="30"/>
      <c r="BLS77" s="30"/>
      <c r="BLT77" s="4"/>
      <c r="BLU77" s="30"/>
      <c r="BLV77" s="30"/>
      <c r="BLW77" s="30"/>
      <c r="BLX77" s="30"/>
      <c r="BLY77" s="30"/>
      <c r="BLZ77" s="31"/>
      <c r="BMA77" s="4"/>
      <c r="BMB77" s="30"/>
      <c r="BMC77" s="30"/>
      <c r="BMD77" s="30"/>
      <c r="BME77" s="30"/>
      <c r="BMF77" s="30"/>
      <c r="BMG77" s="31"/>
      <c r="BMH77" s="4"/>
      <c r="BMI77" s="30"/>
      <c r="BMJ77" s="30"/>
      <c r="BMK77" s="4"/>
      <c r="BML77" s="30"/>
      <c r="BMM77" s="30"/>
      <c r="BMN77" s="30"/>
      <c r="BMO77" s="30"/>
      <c r="BMP77" s="30"/>
      <c r="BMQ77" s="31"/>
      <c r="BMR77" s="4"/>
      <c r="BMS77" s="30"/>
      <c r="BMT77" s="30"/>
      <c r="BMU77" s="30"/>
      <c r="BMV77" s="30"/>
      <c r="BMW77" s="30"/>
      <c r="BMX77" s="31"/>
      <c r="BMY77" s="4"/>
      <c r="BMZ77" s="30"/>
      <c r="BNA77" s="30"/>
      <c r="BNB77" s="4"/>
      <c r="BNC77" s="30"/>
      <c r="BND77" s="30"/>
      <c r="BNE77" s="30"/>
      <c r="BNF77" s="30"/>
      <c r="BNG77" s="30"/>
      <c r="BNH77" s="31"/>
      <c r="BNI77" s="4"/>
      <c r="BNJ77" s="30"/>
      <c r="BNK77" s="30"/>
      <c r="BNL77" s="30"/>
      <c r="BNM77" s="30"/>
      <c r="BNN77" s="30"/>
      <c r="BNO77" s="31"/>
      <c r="BNP77" s="4"/>
      <c r="BNQ77" s="30"/>
      <c r="BNR77" s="30"/>
      <c r="BNS77" s="4"/>
      <c r="BNT77" s="30"/>
      <c r="BNU77" s="30"/>
      <c r="BNV77" s="30"/>
      <c r="BNW77" s="30"/>
      <c r="BNX77" s="30"/>
      <c r="BNY77" s="31"/>
      <c r="BNZ77" s="4"/>
      <c r="BOA77" s="30"/>
      <c r="BOB77" s="30"/>
      <c r="BOC77" s="30"/>
      <c r="BOD77" s="30"/>
      <c r="BOE77" s="30"/>
      <c r="BOF77" s="31"/>
      <c r="BOG77" s="4"/>
      <c r="BOH77" s="30"/>
      <c r="BOI77" s="30"/>
      <c r="BOJ77" s="4"/>
      <c r="BOK77" s="30"/>
      <c r="BOL77" s="30"/>
      <c r="BOM77" s="30"/>
      <c r="BON77" s="30"/>
      <c r="BOO77" s="30"/>
      <c r="BOP77" s="31"/>
      <c r="BOQ77" s="4"/>
      <c r="BOR77" s="30"/>
      <c r="BOS77" s="30"/>
      <c r="BOT77" s="30"/>
      <c r="BOU77" s="30"/>
      <c r="BOV77" s="30"/>
      <c r="BOW77" s="31"/>
      <c r="BOX77" s="4"/>
      <c r="BOY77" s="30"/>
      <c r="BOZ77" s="30"/>
      <c r="BPA77" s="4"/>
      <c r="BPB77" s="30"/>
      <c r="BPC77" s="30"/>
      <c r="BPD77" s="30"/>
      <c r="BPE77" s="30"/>
      <c r="BPF77" s="30"/>
      <c r="BPG77" s="31"/>
      <c r="BPH77" s="4"/>
      <c r="BPI77" s="30"/>
      <c r="BPJ77" s="30"/>
      <c r="BPK77" s="30"/>
      <c r="BPL77" s="30"/>
      <c r="BPM77" s="30"/>
      <c r="BPN77" s="31"/>
      <c r="BPO77" s="4"/>
      <c r="BPP77" s="30"/>
      <c r="BPQ77" s="30"/>
      <c r="BPR77" s="4"/>
      <c r="BPS77" s="30"/>
      <c r="BPT77" s="30"/>
      <c r="BPU77" s="30"/>
      <c r="BPV77" s="30"/>
      <c r="BPW77" s="30"/>
      <c r="BPX77" s="31"/>
      <c r="BPY77" s="4"/>
      <c r="BPZ77" s="30"/>
      <c r="BQA77" s="30"/>
      <c r="BQB77" s="30"/>
      <c r="BQC77" s="30"/>
      <c r="BQD77" s="30"/>
      <c r="BQE77" s="31"/>
      <c r="BQF77" s="4"/>
      <c r="BQG77" s="30"/>
      <c r="BQH77" s="30"/>
      <c r="BQI77" s="4"/>
      <c r="BQJ77" s="30"/>
      <c r="BQK77" s="30"/>
      <c r="BQL77" s="30"/>
      <c r="BQM77" s="30"/>
      <c r="BQN77" s="30"/>
      <c r="BQO77" s="31"/>
      <c r="BQP77" s="4"/>
      <c r="BQQ77" s="30"/>
      <c r="BQR77" s="30"/>
      <c r="BQS77" s="30"/>
      <c r="BQT77" s="30"/>
      <c r="BQU77" s="30"/>
      <c r="BQV77" s="31"/>
      <c r="BQW77" s="4"/>
      <c r="BQX77" s="30"/>
      <c r="BQY77" s="30"/>
      <c r="BQZ77" s="4"/>
      <c r="BRA77" s="30"/>
      <c r="BRB77" s="30"/>
      <c r="BRC77" s="30"/>
      <c r="BRD77" s="30"/>
      <c r="BRE77" s="30"/>
      <c r="BRF77" s="31"/>
      <c r="BRG77" s="4"/>
      <c r="BRH77" s="30"/>
      <c r="BRI77" s="30"/>
      <c r="BRJ77" s="30"/>
      <c r="BRK77" s="30"/>
      <c r="BRL77" s="30"/>
      <c r="BRM77" s="31"/>
      <c r="BRN77" s="4"/>
      <c r="BRO77" s="30"/>
      <c r="BRP77" s="30"/>
      <c r="BRQ77" s="4"/>
      <c r="BRR77" s="30"/>
      <c r="BRS77" s="30"/>
      <c r="BRT77" s="30"/>
      <c r="BRU77" s="30"/>
      <c r="BRV77" s="30"/>
      <c r="BRW77" s="31"/>
      <c r="BRX77" s="4"/>
      <c r="BRY77" s="30"/>
      <c r="BRZ77" s="30"/>
      <c r="BSA77" s="30"/>
      <c r="BSB77" s="30"/>
      <c r="BSC77" s="30"/>
      <c r="BSD77" s="31"/>
      <c r="BSE77" s="4"/>
      <c r="BSF77" s="30"/>
      <c r="BSG77" s="30"/>
      <c r="BSH77" s="4"/>
      <c r="BSI77" s="30"/>
      <c r="BSJ77" s="30"/>
      <c r="BSK77" s="30"/>
      <c r="BSL77" s="30"/>
      <c r="BSM77" s="30"/>
      <c r="BSN77" s="31"/>
      <c r="BSO77" s="4"/>
      <c r="BSP77" s="30"/>
      <c r="BSQ77" s="30"/>
      <c r="BSR77" s="30"/>
      <c r="BSS77" s="30"/>
      <c r="BST77" s="30"/>
      <c r="BSU77" s="31"/>
      <c r="BSV77" s="4"/>
      <c r="BSW77" s="30"/>
      <c r="BSX77" s="30"/>
      <c r="BSY77" s="4"/>
      <c r="BSZ77" s="30"/>
      <c r="BTA77" s="30"/>
      <c r="BTB77" s="30"/>
      <c r="BTC77" s="30"/>
      <c r="BTD77" s="30"/>
      <c r="BTE77" s="31"/>
      <c r="BTF77" s="4"/>
      <c r="BTG77" s="30"/>
      <c r="BTH77" s="30"/>
      <c r="BTI77" s="30"/>
      <c r="BTJ77" s="30"/>
      <c r="BTK77" s="30"/>
      <c r="BTL77" s="31"/>
      <c r="BTM77" s="4"/>
      <c r="BTN77" s="30"/>
      <c r="BTO77" s="30"/>
      <c r="BTP77" s="4"/>
      <c r="BTQ77" s="30"/>
      <c r="BTR77" s="30"/>
      <c r="BTS77" s="30"/>
      <c r="BTT77" s="30"/>
      <c r="BTU77" s="30"/>
      <c r="BTV77" s="31"/>
      <c r="BTW77" s="4"/>
      <c r="BTX77" s="30"/>
      <c r="BTY77" s="30"/>
      <c r="BTZ77" s="30"/>
      <c r="BUA77" s="30"/>
      <c r="BUB77" s="30"/>
      <c r="BUC77" s="31"/>
      <c r="BUD77" s="4"/>
      <c r="BUE77" s="30"/>
      <c r="BUF77" s="30"/>
      <c r="BUG77" s="4"/>
      <c r="BUH77" s="30"/>
      <c r="BUI77" s="30"/>
      <c r="BUJ77" s="30"/>
      <c r="BUK77" s="30"/>
      <c r="BUL77" s="30"/>
      <c r="BUM77" s="31"/>
      <c r="BUN77" s="4"/>
      <c r="BUO77" s="30"/>
      <c r="BUP77" s="30"/>
      <c r="BUQ77" s="30"/>
      <c r="BUR77" s="30"/>
      <c r="BUS77" s="30"/>
      <c r="BUT77" s="31"/>
      <c r="BUU77" s="4"/>
      <c r="BUV77" s="30"/>
      <c r="BUW77" s="30"/>
      <c r="BUX77" s="4"/>
      <c r="BUY77" s="30"/>
      <c r="BUZ77" s="30"/>
      <c r="BVA77" s="30"/>
      <c r="BVB77" s="30"/>
      <c r="BVC77" s="30"/>
      <c r="BVD77" s="31"/>
      <c r="BVE77" s="4"/>
      <c r="BVF77" s="30"/>
      <c r="BVG77" s="30"/>
      <c r="BVH77" s="30"/>
      <c r="BVI77" s="30"/>
      <c r="BVJ77" s="30"/>
      <c r="BVK77" s="31"/>
      <c r="BVL77" s="4"/>
      <c r="BVM77" s="30"/>
      <c r="BVN77" s="30"/>
      <c r="BVO77" s="4"/>
      <c r="BVP77" s="30"/>
      <c r="BVQ77" s="30"/>
      <c r="BVR77" s="30"/>
      <c r="BVS77" s="30"/>
      <c r="BVT77" s="30"/>
      <c r="BVU77" s="31"/>
      <c r="BVV77" s="4"/>
      <c r="BVW77" s="30"/>
      <c r="BVX77" s="30"/>
      <c r="BVY77" s="30"/>
      <c r="BVZ77" s="30"/>
      <c r="BWA77" s="30"/>
      <c r="BWB77" s="31"/>
      <c r="BWC77" s="4"/>
      <c r="BWD77" s="30"/>
      <c r="BWE77" s="30"/>
      <c r="BWF77" s="4"/>
      <c r="BWG77" s="30"/>
      <c r="BWH77" s="30"/>
      <c r="BWI77" s="30"/>
      <c r="BWJ77" s="30"/>
      <c r="BWK77" s="30"/>
      <c r="BWL77" s="31"/>
      <c r="BWM77" s="4"/>
      <c r="BWN77" s="30"/>
      <c r="BWO77" s="30"/>
      <c r="BWP77" s="30"/>
      <c r="BWQ77" s="30"/>
      <c r="BWR77" s="30"/>
      <c r="BWS77" s="31"/>
      <c r="BWT77" s="4"/>
      <c r="BWU77" s="30"/>
      <c r="BWV77" s="30"/>
      <c r="BWW77" s="4"/>
      <c r="BWX77" s="30"/>
      <c r="BWY77" s="30"/>
      <c r="BWZ77" s="30"/>
      <c r="BXA77" s="30"/>
      <c r="BXB77" s="30"/>
      <c r="BXC77" s="31"/>
      <c r="BXD77" s="4"/>
      <c r="BXE77" s="30"/>
      <c r="BXF77" s="30"/>
      <c r="BXG77" s="30"/>
      <c r="BXH77" s="30"/>
      <c r="BXI77" s="30"/>
      <c r="BXJ77" s="31"/>
      <c r="BXK77" s="4"/>
      <c r="BXL77" s="30"/>
      <c r="BXM77" s="30"/>
      <c r="BXN77" s="4"/>
      <c r="BXO77" s="30"/>
      <c r="BXP77" s="30"/>
      <c r="BXQ77" s="30"/>
      <c r="BXR77" s="30"/>
      <c r="BXS77" s="30"/>
      <c r="BXT77" s="31"/>
      <c r="BXU77" s="4"/>
      <c r="BXV77" s="30"/>
      <c r="BXW77" s="30"/>
      <c r="BXX77" s="30"/>
      <c r="BXY77" s="30"/>
      <c r="BXZ77" s="30"/>
      <c r="BYA77" s="31"/>
      <c r="BYB77" s="4"/>
      <c r="BYC77" s="30"/>
      <c r="BYD77" s="30"/>
      <c r="BYE77" s="4"/>
      <c r="BYF77" s="30"/>
      <c r="BYG77" s="30"/>
      <c r="BYH77" s="30"/>
      <c r="BYI77" s="30"/>
      <c r="BYJ77" s="30"/>
      <c r="BYK77" s="31"/>
      <c r="BYL77" s="4"/>
      <c r="BYM77" s="30"/>
      <c r="BYN77" s="30"/>
      <c r="BYO77" s="30"/>
      <c r="BYP77" s="30"/>
      <c r="BYQ77" s="30"/>
      <c r="BYR77" s="31"/>
      <c r="BYS77" s="4"/>
      <c r="BYT77" s="30"/>
      <c r="BYU77" s="30"/>
      <c r="BYV77" s="4"/>
      <c r="BYW77" s="30"/>
      <c r="BYX77" s="30"/>
      <c r="BYY77" s="30"/>
      <c r="BYZ77" s="30"/>
      <c r="BZA77" s="30"/>
      <c r="BZB77" s="31"/>
      <c r="BZC77" s="4"/>
      <c r="BZD77" s="30"/>
      <c r="BZE77" s="30"/>
      <c r="BZF77" s="30"/>
      <c r="BZG77" s="30"/>
      <c r="BZH77" s="30"/>
      <c r="BZI77" s="31"/>
      <c r="BZJ77" s="4"/>
      <c r="BZK77" s="30"/>
      <c r="BZL77" s="30"/>
      <c r="BZM77" s="4"/>
      <c r="BZN77" s="30"/>
      <c r="BZO77" s="30"/>
      <c r="BZP77" s="30"/>
      <c r="BZQ77" s="30"/>
      <c r="BZR77" s="30"/>
      <c r="BZS77" s="31"/>
      <c r="BZT77" s="4"/>
      <c r="BZU77" s="30"/>
      <c r="BZV77" s="30"/>
      <c r="BZW77" s="30"/>
      <c r="BZX77" s="30"/>
      <c r="BZY77" s="30"/>
      <c r="BZZ77" s="31"/>
      <c r="CAA77" s="4"/>
      <c r="CAB77" s="30"/>
      <c r="CAC77" s="30"/>
      <c r="CAD77" s="4"/>
      <c r="CAE77" s="30"/>
      <c r="CAF77" s="30"/>
      <c r="CAG77" s="30"/>
      <c r="CAH77" s="30"/>
      <c r="CAI77" s="30"/>
      <c r="CAJ77" s="31"/>
      <c r="CAK77" s="4"/>
      <c r="CAL77" s="30"/>
      <c r="CAM77" s="30"/>
      <c r="CAN77" s="30"/>
      <c r="CAO77" s="30"/>
      <c r="CAP77" s="30"/>
      <c r="CAQ77" s="31"/>
      <c r="CAR77" s="4"/>
      <c r="CAS77" s="30"/>
      <c r="CAT77" s="30"/>
      <c r="CAU77" s="4"/>
      <c r="CAV77" s="30"/>
      <c r="CAW77" s="30"/>
      <c r="CAX77" s="30"/>
      <c r="CAY77" s="30"/>
      <c r="CAZ77" s="30"/>
      <c r="CBA77" s="31"/>
      <c r="CBB77" s="4"/>
      <c r="CBC77" s="30"/>
      <c r="CBD77" s="30"/>
      <c r="CBE77" s="30"/>
      <c r="CBF77" s="30"/>
      <c r="CBG77" s="30"/>
      <c r="CBH77" s="31"/>
      <c r="CBI77" s="4"/>
      <c r="CBJ77" s="30"/>
      <c r="CBK77" s="30"/>
      <c r="CBL77" s="4"/>
      <c r="CBM77" s="30"/>
      <c r="CBN77" s="30"/>
      <c r="CBO77" s="30"/>
      <c r="CBP77" s="30"/>
      <c r="CBQ77" s="30"/>
      <c r="CBR77" s="31"/>
      <c r="CBS77" s="4"/>
      <c r="CBT77" s="30"/>
      <c r="CBU77" s="30"/>
      <c r="CBV77" s="30"/>
      <c r="CBW77" s="30"/>
      <c r="CBX77" s="30"/>
      <c r="CBY77" s="31"/>
      <c r="CBZ77" s="4"/>
      <c r="CCA77" s="30"/>
      <c r="CCB77" s="30"/>
      <c r="CCC77" s="4"/>
      <c r="CCD77" s="30"/>
      <c r="CCE77" s="30"/>
      <c r="CCF77" s="30"/>
      <c r="CCG77" s="30"/>
      <c r="CCH77" s="30"/>
      <c r="CCI77" s="31"/>
      <c r="CCJ77" s="4"/>
      <c r="CCK77" s="30"/>
      <c r="CCL77" s="30"/>
      <c r="CCM77" s="30"/>
      <c r="CCN77" s="30"/>
      <c r="CCO77" s="30"/>
      <c r="CCP77" s="31"/>
      <c r="CCQ77" s="4"/>
      <c r="CCR77" s="30"/>
      <c r="CCS77" s="30"/>
      <c r="CCT77" s="4"/>
      <c r="CCU77" s="30"/>
      <c r="CCV77" s="30"/>
      <c r="CCW77" s="30"/>
      <c r="CCX77" s="30"/>
      <c r="CCY77" s="30"/>
      <c r="CCZ77" s="31"/>
      <c r="CDA77" s="4"/>
      <c r="CDB77" s="30"/>
      <c r="CDC77" s="30"/>
      <c r="CDD77" s="30"/>
      <c r="CDE77" s="30"/>
      <c r="CDF77" s="30"/>
      <c r="CDG77" s="31"/>
      <c r="CDH77" s="4"/>
      <c r="CDI77" s="30"/>
      <c r="CDJ77" s="30"/>
      <c r="CDK77" s="4"/>
      <c r="CDL77" s="30"/>
      <c r="CDM77" s="30"/>
      <c r="CDN77" s="30"/>
      <c r="CDO77" s="30"/>
      <c r="CDP77" s="30"/>
      <c r="CDQ77" s="31"/>
      <c r="CDR77" s="4"/>
      <c r="CDS77" s="30"/>
      <c r="CDT77" s="30"/>
      <c r="CDU77" s="30"/>
      <c r="CDV77" s="30"/>
      <c r="CDW77" s="30"/>
      <c r="CDX77" s="31"/>
      <c r="CDY77" s="4"/>
      <c r="CDZ77" s="30"/>
      <c r="CEA77" s="30"/>
      <c r="CEB77" s="4"/>
      <c r="CEC77" s="30"/>
      <c r="CED77" s="30"/>
      <c r="CEE77" s="30"/>
      <c r="CEF77" s="30"/>
      <c r="CEG77" s="30"/>
      <c r="CEH77" s="31"/>
      <c r="CEI77" s="4"/>
      <c r="CEJ77" s="30"/>
      <c r="CEK77" s="30"/>
      <c r="CEL77" s="30"/>
      <c r="CEM77" s="30"/>
      <c r="CEN77" s="30"/>
      <c r="CEO77" s="31"/>
      <c r="CEP77" s="4"/>
      <c r="CEQ77" s="30"/>
      <c r="CER77" s="30"/>
      <c r="CES77" s="4"/>
      <c r="CET77" s="30"/>
      <c r="CEU77" s="30"/>
      <c r="CEV77" s="30"/>
      <c r="CEW77" s="30"/>
      <c r="CEX77" s="30"/>
      <c r="CEY77" s="31"/>
      <c r="CEZ77" s="4"/>
      <c r="CFA77" s="30"/>
      <c r="CFB77" s="30"/>
      <c r="CFC77" s="30"/>
      <c r="CFD77" s="30"/>
      <c r="CFE77" s="30"/>
      <c r="CFF77" s="31"/>
      <c r="CFG77" s="4"/>
      <c r="CFH77" s="30"/>
      <c r="CFI77" s="30"/>
      <c r="CFJ77" s="4"/>
      <c r="CFK77" s="30"/>
      <c r="CFL77" s="30"/>
      <c r="CFM77" s="30"/>
      <c r="CFN77" s="30"/>
      <c r="CFO77" s="30"/>
      <c r="CFP77" s="31"/>
      <c r="CFQ77" s="4"/>
      <c r="CFR77" s="30"/>
      <c r="CFS77" s="30"/>
      <c r="CFT77" s="30"/>
      <c r="CFU77" s="30"/>
      <c r="CFV77" s="30"/>
      <c r="CFW77" s="31"/>
      <c r="CFX77" s="4"/>
      <c r="CFY77" s="30"/>
      <c r="CFZ77" s="30"/>
      <c r="CGA77" s="4"/>
      <c r="CGB77" s="30"/>
      <c r="CGC77" s="30"/>
      <c r="CGD77" s="30"/>
      <c r="CGE77" s="30"/>
      <c r="CGF77" s="30"/>
      <c r="CGG77" s="31"/>
      <c r="CGH77" s="4"/>
      <c r="CGI77" s="30"/>
      <c r="CGJ77" s="30"/>
      <c r="CGK77" s="30"/>
      <c r="CGL77" s="30"/>
      <c r="CGM77" s="30"/>
      <c r="CGN77" s="31"/>
      <c r="CGO77" s="4"/>
      <c r="CGP77" s="30"/>
      <c r="CGQ77" s="30"/>
      <c r="CGR77" s="4"/>
      <c r="CGS77" s="30"/>
      <c r="CGT77" s="30"/>
      <c r="CGU77" s="30"/>
      <c r="CGV77" s="30"/>
      <c r="CGW77" s="30"/>
      <c r="CGX77" s="31"/>
      <c r="CGY77" s="4"/>
      <c r="CGZ77" s="30"/>
      <c r="CHA77" s="30"/>
      <c r="CHB77" s="30"/>
      <c r="CHC77" s="30"/>
      <c r="CHD77" s="30"/>
      <c r="CHE77" s="31"/>
      <c r="CHF77" s="4"/>
      <c r="CHG77" s="30"/>
      <c r="CHH77" s="30"/>
      <c r="CHI77" s="4"/>
      <c r="CHJ77" s="30"/>
      <c r="CHK77" s="30"/>
      <c r="CHL77" s="30"/>
      <c r="CHM77" s="30"/>
      <c r="CHN77" s="30"/>
      <c r="CHO77" s="31"/>
      <c r="CHP77" s="4"/>
      <c r="CHQ77" s="30"/>
      <c r="CHR77" s="30"/>
      <c r="CHS77" s="30"/>
      <c r="CHT77" s="30"/>
      <c r="CHU77" s="30"/>
      <c r="CHV77" s="31"/>
      <c r="CHW77" s="4"/>
      <c r="CHX77" s="30"/>
      <c r="CHY77" s="30"/>
      <c r="CHZ77" s="4"/>
      <c r="CIA77" s="30"/>
      <c r="CIB77" s="30"/>
      <c r="CIC77" s="30"/>
      <c r="CID77" s="30"/>
      <c r="CIE77" s="30"/>
      <c r="CIF77" s="31"/>
      <c r="CIG77" s="4"/>
      <c r="CIH77" s="30"/>
      <c r="CII77" s="30"/>
      <c r="CIJ77" s="30"/>
      <c r="CIK77" s="30"/>
      <c r="CIL77" s="30"/>
      <c r="CIM77" s="31"/>
      <c r="CIN77" s="4"/>
      <c r="CIO77" s="30"/>
      <c r="CIP77" s="30"/>
      <c r="CIQ77" s="4"/>
      <c r="CIR77" s="30"/>
      <c r="CIS77" s="30"/>
      <c r="CIT77" s="30"/>
      <c r="CIU77" s="30"/>
      <c r="CIV77" s="30"/>
      <c r="CIW77" s="31"/>
      <c r="CIX77" s="4"/>
      <c r="CIY77" s="30"/>
      <c r="CIZ77" s="30"/>
      <c r="CJA77" s="30"/>
      <c r="CJB77" s="30"/>
      <c r="CJC77" s="30"/>
      <c r="CJD77" s="31"/>
      <c r="CJE77" s="4"/>
      <c r="CJF77" s="30"/>
      <c r="CJG77" s="30"/>
      <c r="CJH77" s="4"/>
      <c r="CJI77" s="30"/>
      <c r="CJJ77" s="30"/>
      <c r="CJK77" s="30"/>
      <c r="CJL77" s="30"/>
      <c r="CJM77" s="30"/>
      <c r="CJN77" s="31"/>
      <c r="CJO77" s="4"/>
      <c r="CJP77" s="30"/>
      <c r="CJQ77" s="30"/>
      <c r="CJR77" s="30"/>
      <c r="CJS77" s="30"/>
      <c r="CJT77" s="30"/>
      <c r="CJU77" s="31"/>
      <c r="CJV77" s="4"/>
      <c r="CJW77" s="30"/>
      <c r="CJX77" s="30"/>
      <c r="CJY77" s="4"/>
      <c r="CJZ77" s="30"/>
      <c r="CKA77" s="30"/>
      <c r="CKB77" s="30"/>
      <c r="CKC77" s="30"/>
      <c r="CKD77" s="30"/>
      <c r="CKE77" s="31"/>
      <c r="CKF77" s="4"/>
      <c r="CKG77" s="30"/>
      <c r="CKH77" s="30"/>
      <c r="CKI77" s="30"/>
      <c r="CKJ77" s="30"/>
      <c r="CKK77" s="30"/>
      <c r="CKL77" s="31"/>
      <c r="CKM77" s="4"/>
      <c r="CKN77" s="30"/>
      <c r="CKO77" s="30"/>
      <c r="CKP77" s="4"/>
      <c r="CKQ77" s="30"/>
      <c r="CKR77" s="30"/>
      <c r="CKS77" s="30"/>
      <c r="CKT77" s="30"/>
      <c r="CKU77" s="30"/>
      <c r="CKV77" s="31"/>
      <c r="CKW77" s="4"/>
      <c r="CKX77" s="30"/>
      <c r="CKY77" s="30"/>
      <c r="CKZ77" s="30"/>
      <c r="CLA77" s="30"/>
      <c r="CLB77" s="30"/>
      <c r="CLC77" s="31"/>
      <c r="CLD77" s="4"/>
      <c r="CLE77" s="30"/>
      <c r="CLF77" s="30"/>
      <c r="CLG77" s="4"/>
      <c r="CLH77" s="30"/>
      <c r="CLI77" s="30"/>
      <c r="CLJ77" s="30"/>
      <c r="CLK77" s="30"/>
      <c r="CLL77" s="30"/>
      <c r="CLM77" s="31"/>
      <c r="CLN77" s="4"/>
      <c r="CLO77" s="30"/>
      <c r="CLP77" s="30"/>
      <c r="CLQ77" s="30"/>
      <c r="CLR77" s="30"/>
      <c r="CLS77" s="30"/>
      <c r="CLT77" s="31"/>
      <c r="CLU77" s="4"/>
      <c r="CLV77" s="30"/>
      <c r="CLW77" s="30"/>
      <c r="CLX77" s="4"/>
      <c r="CLY77" s="30"/>
      <c r="CLZ77" s="30"/>
      <c r="CMA77" s="30"/>
      <c r="CMB77" s="30"/>
      <c r="CMC77" s="30"/>
      <c r="CMD77" s="31"/>
      <c r="CME77" s="4"/>
      <c r="CMF77" s="30"/>
      <c r="CMG77" s="30"/>
      <c r="CMH77" s="30"/>
      <c r="CMI77" s="30"/>
      <c r="CMJ77" s="30"/>
      <c r="CMK77" s="31"/>
      <c r="CML77" s="4"/>
      <c r="CMM77" s="30"/>
      <c r="CMN77" s="30"/>
      <c r="CMO77" s="4"/>
      <c r="CMP77" s="30"/>
      <c r="CMQ77" s="30"/>
      <c r="CMR77" s="30"/>
      <c r="CMS77" s="30"/>
      <c r="CMT77" s="30"/>
      <c r="CMU77" s="31"/>
      <c r="CMV77" s="4"/>
      <c r="CMW77" s="30"/>
      <c r="CMX77" s="30"/>
      <c r="CMY77" s="30"/>
      <c r="CMZ77" s="30"/>
      <c r="CNA77" s="30"/>
      <c r="CNB77" s="31"/>
      <c r="CNC77" s="4"/>
      <c r="CND77" s="30"/>
      <c r="CNE77" s="30"/>
      <c r="CNF77" s="4"/>
      <c r="CNG77" s="30"/>
      <c r="CNH77" s="30"/>
      <c r="CNI77" s="30"/>
      <c r="CNJ77" s="30"/>
      <c r="CNK77" s="30"/>
      <c r="CNL77" s="31"/>
      <c r="CNM77" s="4"/>
      <c r="CNN77" s="30"/>
      <c r="CNO77" s="30"/>
      <c r="CNP77" s="30"/>
      <c r="CNQ77" s="30"/>
      <c r="CNR77" s="30"/>
      <c r="CNS77" s="31"/>
      <c r="CNT77" s="4"/>
      <c r="CNU77" s="30"/>
      <c r="CNV77" s="30"/>
      <c r="CNW77" s="4"/>
      <c r="CNX77" s="30"/>
      <c r="CNY77" s="30"/>
      <c r="CNZ77" s="30"/>
      <c r="COA77" s="30"/>
      <c r="COB77" s="30"/>
      <c r="COC77" s="31"/>
      <c r="COD77" s="4"/>
      <c r="COE77" s="30"/>
      <c r="COF77" s="30"/>
      <c r="COG77" s="30"/>
      <c r="COH77" s="30"/>
      <c r="COI77" s="30"/>
      <c r="COJ77" s="31"/>
      <c r="COK77" s="4"/>
      <c r="COL77" s="30"/>
      <c r="COM77" s="30"/>
      <c r="CON77" s="4"/>
      <c r="COO77" s="30"/>
      <c r="COP77" s="30"/>
      <c r="COQ77" s="30"/>
      <c r="COR77" s="30"/>
      <c r="COS77" s="30"/>
      <c r="COT77" s="31"/>
      <c r="COU77" s="4"/>
      <c r="COV77" s="30"/>
      <c r="COW77" s="30"/>
      <c r="COX77" s="30"/>
      <c r="COY77" s="30"/>
      <c r="COZ77" s="30"/>
      <c r="CPA77" s="31"/>
      <c r="CPB77" s="4"/>
      <c r="CPC77" s="30"/>
      <c r="CPD77" s="30"/>
      <c r="CPE77" s="4"/>
      <c r="CPF77" s="30"/>
      <c r="CPG77" s="30"/>
      <c r="CPH77" s="30"/>
      <c r="CPI77" s="30"/>
      <c r="CPJ77" s="30"/>
      <c r="CPK77" s="31"/>
      <c r="CPL77" s="4"/>
      <c r="CPM77" s="30"/>
      <c r="CPN77" s="30"/>
      <c r="CPO77" s="30"/>
      <c r="CPP77" s="30"/>
      <c r="CPQ77" s="30"/>
      <c r="CPR77" s="31"/>
      <c r="CPS77" s="4"/>
      <c r="CPT77" s="30"/>
      <c r="CPU77" s="30"/>
      <c r="CPV77" s="4"/>
      <c r="CPW77" s="30"/>
      <c r="CPX77" s="30"/>
      <c r="CPY77" s="30"/>
      <c r="CPZ77" s="30"/>
      <c r="CQA77" s="30"/>
      <c r="CQB77" s="31"/>
      <c r="CQC77" s="4"/>
      <c r="CQD77" s="30"/>
      <c r="CQE77" s="30"/>
      <c r="CQF77" s="30"/>
      <c r="CQG77" s="30"/>
      <c r="CQH77" s="30"/>
      <c r="CQI77" s="31"/>
      <c r="CQJ77" s="4"/>
      <c r="CQK77" s="30"/>
      <c r="CQL77" s="30"/>
      <c r="CQM77" s="4"/>
      <c r="CQN77" s="30"/>
      <c r="CQO77" s="30"/>
      <c r="CQP77" s="30"/>
      <c r="CQQ77" s="30"/>
      <c r="CQR77" s="30"/>
      <c r="CQS77" s="31"/>
      <c r="CQT77" s="4"/>
      <c r="CQU77" s="30"/>
      <c r="CQV77" s="30"/>
      <c r="CQW77" s="30"/>
      <c r="CQX77" s="30"/>
      <c r="CQY77" s="30"/>
      <c r="CQZ77" s="31"/>
      <c r="CRA77" s="4"/>
      <c r="CRB77" s="30"/>
      <c r="CRC77" s="30"/>
      <c r="CRD77" s="4"/>
      <c r="CRE77" s="30"/>
      <c r="CRF77" s="30"/>
      <c r="CRG77" s="30"/>
      <c r="CRH77" s="30"/>
      <c r="CRI77" s="30"/>
      <c r="CRJ77" s="31"/>
      <c r="CRK77" s="4"/>
      <c r="CRL77" s="30"/>
      <c r="CRM77" s="30"/>
      <c r="CRN77" s="30"/>
      <c r="CRO77" s="30"/>
      <c r="CRP77" s="30"/>
      <c r="CRQ77" s="31"/>
      <c r="CRR77" s="4"/>
      <c r="CRS77" s="30"/>
      <c r="CRT77" s="30"/>
      <c r="CRU77" s="4"/>
      <c r="CRV77" s="30"/>
      <c r="CRW77" s="30"/>
      <c r="CRX77" s="30"/>
      <c r="CRY77" s="30"/>
      <c r="CRZ77" s="30"/>
      <c r="CSA77" s="31"/>
      <c r="CSB77" s="4"/>
      <c r="CSC77" s="30"/>
      <c r="CSD77" s="30"/>
      <c r="CSE77" s="30"/>
      <c r="CSF77" s="30"/>
      <c r="CSG77" s="30"/>
      <c r="CSH77" s="31"/>
      <c r="CSI77" s="4"/>
      <c r="CSJ77" s="30"/>
      <c r="CSK77" s="30"/>
      <c r="CSL77" s="4"/>
      <c r="CSM77" s="30"/>
      <c r="CSN77" s="30"/>
      <c r="CSO77" s="30"/>
      <c r="CSP77" s="30"/>
      <c r="CSQ77" s="30"/>
      <c r="CSR77" s="31"/>
      <c r="CSS77" s="4"/>
      <c r="CST77" s="30"/>
      <c r="CSU77" s="30"/>
      <c r="CSV77" s="30"/>
      <c r="CSW77" s="30"/>
      <c r="CSX77" s="30"/>
      <c r="CSY77" s="31"/>
      <c r="CSZ77" s="4"/>
      <c r="CTA77" s="30"/>
      <c r="CTB77" s="30"/>
      <c r="CTC77" s="4"/>
      <c r="CTD77" s="30"/>
      <c r="CTE77" s="30"/>
      <c r="CTF77" s="30"/>
      <c r="CTG77" s="30"/>
      <c r="CTH77" s="30"/>
      <c r="CTI77" s="31"/>
      <c r="CTJ77" s="4"/>
      <c r="CTK77" s="30"/>
      <c r="CTL77" s="30"/>
      <c r="CTM77" s="30"/>
      <c r="CTN77" s="30"/>
      <c r="CTO77" s="30"/>
      <c r="CTP77" s="31"/>
      <c r="CTQ77" s="4"/>
      <c r="CTR77" s="30"/>
      <c r="CTS77" s="30"/>
      <c r="CTT77" s="4"/>
      <c r="CTU77" s="30"/>
      <c r="CTV77" s="30"/>
      <c r="CTW77" s="30"/>
      <c r="CTX77" s="30"/>
      <c r="CTY77" s="30"/>
      <c r="CTZ77" s="31"/>
      <c r="CUA77" s="4"/>
      <c r="CUB77" s="30"/>
      <c r="CUC77" s="30"/>
      <c r="CUD77" s="30"/>
      <c r="CUE77" s="30"/>
      <c r="CUF77" s="30"/>
      <c r="CUG77" s="31"/>
      <c r="CUH77" s="4"/>
      <c r="CUI77" s="30"/>
      <c r="CUJ77" s="30"/>
      <c r="CUK77" s="4"/>
      <c r="CUL77" s="30"/>
      <c r="CUM77" s="30"/>
      <c r="CUN77" s="30"/>
      <c r="CUO77" s="30"/>
      <c r="CUP77" s="30"/>
      <c r="CUQ77" s="31"/>
      <c r="CUR77" s="4"/>
      <c r="CUS77" s="30"/>
      <c r="CUT77" s="30"/>
      <c r="CUU77" s="30"/>
      <c r="CUV77" s="30"/>
      <c r="CUW77" s="30"/>
      <c r="CUX77" s="31"/>
      <c r="CUY77" s="4"/>
      <c r="CUZ77" s="30"/>
      <c r="CVA77" s="30"/>
      <c r="CVB77" s="4"/>
      <c r="CVC77" s="30"/>
      <c r="CVD77" s="30"/>
      <c r="CVE77" s="30"/>
      <c r="CVF77" s="30"/>
      <c r="CVG77" s="30"/>
      <c r="CVH77" s="31"/>
      <c r="CVI77" s="4"/>
      <c r="CVJ77" s="30"/>
      <c r="CVK77" s="30"/>
      <c r="CVL77" s="30"/>
      <c r="CVM77" s="30"/>
      <c r="CVN77" s="30"/>
      <c r="CVO77" s="31"/>
      <c r="CVP77" s="4"/>
      <c r="CVQ77" s="30"/>
      <c r="CVR77" s="30"/>
      <c r="CVS77" s="4"/>
      <c r="CVT77" s="30"/>
      <c r="CVU77" s="30"/>
      <c r="CVV77" s="30"/>
      <c r="CVW77" s="30"/>
      <c r="CVX77" s="30"/>
      <c r="CVY77" s="31"/>
      <c r="CVZ77" s="4"/>
      <c r="CWA77" s="30"/>
      <c r="CWB77" s="30"/>
      <c r="CWC77" s="30"/>
      <c r="CWD77" s="30"/>
      <c r="CWE77" s="30"/>
      <c r="CWF77" s="31"/>
      <c r="CWG77" s="4"/>
      <c r="CWH77" s="30"/>
      <c r="CWI77" s="30"/>
      <c r="CWJ77" s="4"/>
      <c r="CWK77" s="30"/>
      <c r="CWL77" s="30"/>
      <c r="CWM77" s="30"/>
      <c r="CWN77" s="30"/>
      <c r="CWO77" s="30"/>
      <c r="CWP77" s="31"/>
      <c r="CWQ77" s="4"/>
      <c r="CWR77" s="30"/>
      <c r="CWS77" s="30"/>
      <c r="CWT77" s="30"/>
      <c r="CWU77" s="30"/>
      <c r="CWV77" s="30"/>
      <c r="CWW77" s="31"/>
      <c r="CWX77" s="4"/>
      <c r="CWY77" s="30"/>
      <c r="CWZ77" s="30"/>
      <c r="CXA77" s="4"/>
      <c r="CXB77" s="30"/>
      <c r="CXC77" s="30"/>
      <c r="CXD77" s="30"/>
      <c r="CXE77" s="30"/>
      <c r="CXF77" s="30"/>
      <c r="CXG77" s="31"/>
      <c r="CXH77" s="4"/>
      <c r="CXI77" s="30"/>
      <c r="CXJ77" s="30"/>
      <c r="CXK77" s="30"/>
      <c r="CXL77" s="30"/>
      <c r="CXM77" s="30"/>
      <c r="CXN77" s="31"/>
      <c r="CXO77" s="4"/>
      <c r="CXP77" s="30"/>
      <c r="CXQ77" s="30"/>
      <c r="CXR77" s="4"/>
      <c r="CXS77" s="30"/>
      <c r="CXT77" s="30"/>
      <c r="CXU77" s="30"/>
      <c r="CXV77" s="30"/>
      <c r="CXW77" s="30"/>
      <c r="CXX77" s="31"/>
      <c r="CXY77" s="4"/>
      <c r="CXZ77" s="30"/>
      <c r="CYA77" s="30"/>
      <c r="CYB77" s="30"/>
      <c r="CYC77" s="30"/>
      <c r="CYD77" s="30"/>
      <c r="CYE77" s="31"/>
      <c r="CYF77" s="4"/>
      <c r="CYG77" s="30"/>
      <c r="CYH77" s="30"/>
      <c r="CYI77" s="4"/>
      <c r="CYJ77" s="30"/>
      <c r="CYK77" s="30"/>
      <c r="CYL77" s="30"/>
      <c r="CYM77" s="30"/>
      <c r="CYN77" s="30"/>
      <c r="CYO77" s="31"/>
      <c r="CYP77" s="4"/>
      <c r="CYQ77" s="30"/>
      <c r="CYR77" s="30"/>
      <c r="CYS77" s="30"/>
      <c r="CYT77" s="30"/>
      <c r="CYU77" s="30"/>
      <c r="CYV77" s="31"/>
      <c r="CYW77" s="4"/>
      <c r="CYX77" s="30"/>
      <c r="CYY77" s="30"/>
      <c r="CYZ77" s="4"/>
      <c r="CZA77" s="30"/>
      <c r="CZB77" s="30"/>
      <c r="CZC77" s="30"/>
      <c r="CZD77" s="30"/>
      <c r="CZE77" s="30"/>
      <c r="CZF77" s="31"/>
      <c r="CZG77" s="4"/>
      <c r="CZH77" s="30"/>
      <c r="CZI77" s="30"/>
      <c r="CZJ77" s="30"/>
      <c r="CZK77" s="30"/>
      <c r="CZL77" s="30"/>
      <c r="CZM77" s="31"/>
      <c r="CZN77" s="4"/>
      <c r="CZO77" s="30"/>
      <c r="CZP77" s="30"/>
      <c r="CZQ77" s="4"/>
      <c r="CZR77" s="30"/>
      <c r="CZS77" s="30"/>
      <c r="CZT77" s="30"/>
      <c r="CZU77" s="30"/>
      <c r="CZV77" s="30"/>
      <c r="CZW77" s="31"/>
      <c r="CZX77" s="4"/>
      <c r="CZY77" s="30"/>
      <c r="CZZ77" s="30"/>
      <c r="DAA77" s="30"/>
      <c r="DAB77" s="30"/>
      <c r="DAC77" s="30"/>
      <c r="DAD77" s="31"/>
      <c r="DAE77" s="4"/>
      <c r="DAF77" s="30"/>
      <c r="DAG77" s="30"/>
      <c r="DAH77" s="4"/>
      <c r="DAI77" s="30"/>
      <c r="DAJ77" s="30"/>
      <c r="DAK77" s="30"/>
      <c r="DAL77" s="30"/>
      <c r="DAM77" s="30"/>
      <c r="DAN77" s="31"/>
      <c r="DAO77" s="4"/>
      <c r="DAP77" s="30"/>
      <c r="DAQ77" s="30"/>
      <c r="DAR77" s="30"/>
      <c r="DAS77" s="30"/>
      <c r="DAT77" s="30"/>
      <c r="DAU77" s="31"/>
      <c r="DAV77" s="4"/>
      <c r="DAW77" s="30"/>
      <c r="DAX77" s="30"/>
      <c r="DAY77" s="4"/>
      <c r="DAZ77" s="30"/>
      <c r="DBA77" s="30"/>
      <c r="DBB77" s="30"/>
      <c r="DBC77" s="30"/>
      <c r="DBD77" s="30"/>
      <c r="DBE77" s="31"/>
      <c r="DBF77" s="4"/>
      <c r="DBG77" s="30"/>
      <c r="DBH77" s="30"/>
      <c r="DBI77" s="30"/>
      <c r="DBJ77" s="30"/>
      <c r="DBK77" s="30"/>
      <c r="DBL77" s="31"/>
      <c r="DBM77" s="4"/>
      <c r="DBN77" s="30"/>
      <c r="DBO77" s="30"/>
      <c r="DBP77" s="4"/>
      <c r="DBQ77" s="30"/>
      <c r="DBR77" s="30"/>
      <c r="DBS77" s="30"/>
      <c r="DBT77" s="30"/>
      <c r="DBU77" s="30"/>
      <c r="DBV77" s="31"/>
      <c r="DBW77" s="4"/>
      <c r="DBX77" s="30"/>
      <c r="DBY77" s="30"/>
      <c r="DBZ77" s="30"/>
      <c r="DCA77" s="30"/>
      <c r="DCB77" s="30"/>
      <c r="DCC77" s="31"/>
      <c r="DCD77" s="4"/>
      <c r="DCE77" s="30"/>
      <c r="DCF77" s="30"/>
      <c r="DCG77" s="4"/>
      <c r="DCH77" s="30"/>
      <c r="DCI77" s="30"/>
      <c r="DCJ77" s="30"/>
      <c r="DCK77" s="30"/>
      <c r="DCL77" s="30"/>
      <c r="DCM77" s="31"/>
      <c r="DCN77" s="4"/>
      <c r="DCO77" s="30"/>
      <c r="DCP77" s="30"/>
      <c r="DCQ77" s="30"/>
      <c r="DCR77" s="30"/>
      <c r="DCS77" s="30"/>
      <c r="DCT77" s="31"/>
      <c r="DCU77" s="4"/>
      <c r="DCV77" s="30"/>
      <c r="DCW77" s="30"/>
      <c r="DCX77" s="4"/>
      <c r="DCY77" s="30"/>
      <c r="DCZ77" s="30"/>
      <c r="DDA77" s="30"/>
      <c r="DDB77" s="30"/>
      <c r="DDC77" s="30"/>
      <c r="DDD77" s="31"/>
      <c r="DDE77" s="4"/>
      <c r="DDF77" s="30"/>
      <c r="DDG77" s="30"/>
      <c r="DDH77" s="30"/>
      <c r="DDI77" s="30"/>
      <c r="DDJ77" s="30"/>
      <c r="DDK77" s="31"/>
      <c r="DDL77" s="4"/>
      <c r="DDM77" s="30"/>
      <c r="DDN77" s="30"/>
      <c r="DDO77" s="4"/>
      <c r="DDP77" s="30"/>
      <c r="DDQ77" s="30"/>
      <c r="DDR77" s="30"/>
      <c r="DDS77" s="30"/>
      <c r="DDT77" s="30"/>
      <c r="DDU77" s="31"/>
      <c r="DDV77" s="4"/>
      <c r="DDW77" s="30"/>
      <c r="DDX77" s="30"/>
      <c r="DDY77" s="30"/>
      <c r="DDZ77" s="30"/>
      <c r="DEA77" s="30"/>
      <c r="DEB77" s="31"/>
      <c r="DEC77" s="4"/>
      <c r="DED77" s="30"/>
      <c r="DEE77" s="30"/>
      <c r="DEF77" s="4"/>
      <c r="DEG77" s="30"/>
      <c r="DEH77" s="30"/>
      <c r="DEI77" s="30"/>
      <c r="DEJ77" s="30"/>
      <c r="DEK77" s="30"/>
      <c r="DEL77" s="31"/>
      <c r="DEM77" s="4"/>
      <c r="DEN77" s="30"/>
      <c r="DEO77" s="30"/>
      <c r="DEP77" s="30"/>
      <c r="DEQ77" s="30"/>
      <c r="DER77" s="30"/>
      <c r="DES77" s="31"/>
      <c r="DET77" s="4"/>
      <c r="DEU77" s="30"/>
      <c r="DEV77" s="30"/>
      <c r="DEW77" s="4"/>
      <c r="DEX77" s="30"/>
      <c r="DEY77" s="30"/>
      <c r="DEZ77" s="30"/>
      <c r="DFA77" s="30"/>
      <c r="DFB77" s="30"/>
      <c r="DFC77" s="31"/>
      <c r="DFD77" s="4"/>
      <c r="DFE77" s="30"/>
      <c r="DFF77" s="30"/>
      <c r="DFG77" s="30"/>
      <c r="DFH77" s="30"/>
      <c r="DFI77" s="30"/>
      <c r="DFJ77" s="31"/>
      <c r="DFK77" s="4"/>
      <c r="DFL77" s="30"/>
      <c r="DFM77" s="30"/>
      <c r="DFN77" s="4"/>
      <c r="DFO77" s="30"/>
      <c r="DFP77" s="30"/>
      <c r="DFQ77" s="30"/>
      <c r="DFR77" s="30"/>
      <c r="DFS77" s="30"/>
      <c r="DFT77" s="31"/>
      <c r="DFU77" s="4"/>
      <c r="DFV77" s="30"/>
      <c r="DFW77" s="30"/>
      <c r="DFX77" s="30"/>
      <c r="DFY77" s="30"/>
      <c r="DFZ77" s="30"/>
      <c r="DGA77" s="31"/>
      <c r="DGB77" s="4"/>
      <c r="DGC77" s="30"/>
      <c r="DGD77" s="30"/>
      <c r="DGE77" s="4"/>
      <c r="DGF77" s="30"/>
      <c r="DGG77" s="30"/>
      <c r="DGH77" s="30"/>
      <c r="DGI77" s="30"/>
      <c r="DGJ77" s="30"/>
      <c r="DGK77" s="31"/>
      <c r="DGL77" s="4"/>
      <c r="DGM77" s="30"/>
      <c r="DGN77" s="30"/>
      <c r="DGO77" s="30"/>
      <c r="DGP77" s="30"/>
      <c r="DGQ77" s="30"/>
      <c r="DGR77" s="31"/>
      <c r="DGS77" s="4"/>
      <c r="DGT77" s="30"/>
      <c r="DGU77" s="30"/>
      <c r="DGV77" s="4"/>
      <c r="DGW77" s="30"/>
      <c r="DGX77" s="30"/>
      <c r="DGY77" s="30"/>
      <c r="DGZ77" s="30"/>
      <c r="DHA77" s="30"/>
      <c r="DHB77" s="31"/>
      <c r="DHC77" s="4"/>
      <c r="DHD77" s="30"/>
      <c r="DHE77" s="30"/>
      <c r="DHF77" s="30"/>
      <c r="DHG77" s="30"/>
      <c r="DHH77" s="30"/>
      <c r="DHI77" s="31"/>
      <c r="DHJ77" s="4"/>
      <c r="DHK77" s="30"/>
      <c r="DHL77" s="30"/>
      <c r="DHM77" s="4"/>
      <c r="DHN77" s="30"/>
      <c r="DHO77" s="30"/>
      <c r="DHP77" s="30"/>
      <c r="DHQ77" s="30"/>
      <c r="DHR77" s="30"/>
      <c r="DHS77" s="31"/>
      <c r="DHT77" s="4"/>
      <c r="DHU77" s="30"/>
      <c r="DHV77" s="30"/>
      <c r="DHW77" s="30"/>
      <c r="DHX77" s="30"/>
      <c r="DHY77" s="30"/>
      <c r="DHZ77" s="31"/>
      <c r="DIA77" s="4"/>
      <c r="DIB77" s="30"/>
      <c r="DIC77" s="30"/>
      <c r="DID77" s="4"/>
      <c r="DIE77" s="30"/>
      <c r="DIF77" s="30"/>
      <c r="DIG77" s="30"/>
      <c r="DIH77" s="30"/>
      <c r="DII77" s="30"/>
      <c r="DIJ77" s="31"/>
      <c r="DIK77" s="4"/>
      <c r="DIL77" s="30"/>
      <c r="DIM77" s="30"/>
      <c r="DIN77" s="30"/>
      <c r="DIO77" s="30"/>
      <c r="DIP77" s="30"/>
      <c r="DIQ77" s="31"/>
      <c r="DIR77" s="4"/>
      <c r="DIS77" s="30"/>
      <c r="DIT77" s="30"/>
      <c r="DIU77" s="4"/>
      <c r="DIV77" s="30"/>
      <c r="DIW77" s="30"/>
      <c r="DIX77" s="30"/>
      <c r="DIY77" s="30"/>
      <c r="DIZ77" s="30"/>
      <c r="DJA77" s="31"/>
      <c r="DJB77" s="4"/>
      <c r="DJC77" s="30"/>
      <c r="DJD77" s="30"/>
      <c r="DJE77" s="30"/>
      <c r="DJF77" s="30"/>
      <c r="DJG77" s="30"/>
      <c r="DJH77" s="31"/>
      <c r="DJI77" s="4"/>
      <c r="DJJ77" s="30"/>
      <c r="DJK77" s="30"/>
      <c r="DJL77" s="4"/>
      <c r="DJM77" s="30"/>
      <c r="DJN77" s="30"/>
      <c r="DJO77" s="30"/>
      <c r="DJP77" s="30"/>
      <c r="DJQ77" s="30"/>
      <c r="DJR77" s="31"/>
      <c r="DJS77" s="4"/>
      <c r="DJT77" s="30"/>
      <c r="DJU77" s="30"/>
      <c r="DJV77" s="30"/>
      <c r="DJW77" s="30"/>
      <c r="DJX77" s="30"/>
      <c r="DJY77" s="31"/>
      <c r="DJZ77" s="4"/>
      <c r="DKA77" s="30"/>
      <c r="DKB77" s="30"/>
      <c r="DKC77" s="4"/>
      <c r="DKD77" s="30"/>
      <c r="DKE77" s="30"/>
      <c r="DKF77" s="30"/>
      <c r="DKG77" s="30"/>
      <c r="DKH77" s="30"/>
      <c r="DKI77" s="31"/>
      <c r="DKJ77" s="4"/>
      <c r="DKK77" s="30"/>
      <c r="DKL77" s="30"/>
      <c r="DKM77" s="30"/>
      <c r="DKN77" s="30"/>
      <c r="DKO77" s="30"/>
      <c r="DKP77" s="31"/>
      <c r="DKQ77" s="4"/>
      <c r="DKR77" s="30"/>
      <c r="DKS77" s="30"/>
      <c r="DKT77" s="4"/>
      <c r="DKU77" s="30"/>
      <c r="DKV77" s="30"/>
      <c r="DKW77" s="30"/>
      <c r="DKX77" s="30"/>
      <c r="DKY77" s="30"/>
      <c r="DKZ77" s="31"/>
      <c r="DLA77" s="4"/>
      <c r="DLB77" s="30"/>
      <c r="DLC77" s="30"/>
      <c r="DLD77" s="30"/>
      <c r="DLE77" s="30"/>
      <c r="DLF77" s="30"/>
      <c r="DLG77" s="31"/>
      <c r="DLH77" s="4"/>
      <c r="DLI77" s="30"/>
      <c r="DLJ77" s="30"/>
      <c r="DLK77" s="4"/>
      <c r="DLL77" s="30"/>
      <c r="DLM77" s="30"/>
      <c r="DLN77" s="30"/>
      <c r="DLO77" s="30"/>
      <c r="DLP77" s="30"/>
      <c r="DLQ77" s="31"/>
      <c r="DLR77" s="4"/>
      <c r="DLS77" s="30"/>
      <c r="DLT77" s="30"/>
      <c r="DLU77" s="30"/>
      <c r="DLV77" s="30"/>
      <c r="DLW77" s="30"/>
      <c r="DLX77" s="31"/>
      <c r="DLY77" s="4"/>
      <c r="DLZ77" s="30"/>
      <c r="DMA77" s="30"/>
      <c r="DMB77" s="4"/>
      <c r="DMC77" s="30"/>
      <c r="DMD77" s="30"/>
      <c r="DME77" s="30"/>
      <c r="DMF77" s="30"/>
      <c r="DMG77" s="30"/>
      <c r="DMH77" s="31"/>
      <c r="DMI77" s="4"/>
      <c r="DMJ77" s="30"/>
      <c r="DMK77" s="30"/>
      <c r="DML77" s="30"/>
      <c r="DMM77" s="30"/>
      <c r="DMN77" s="30"/>
      <c r="DMO77" s="31"/>
      <c r="DMP77" s="4"/>
      <c r="DMQ77" s="30"/>
      <c r="DMR77" s="30"/>
      <c r="DMS77" s="4"/>
      <c r="DMT77" s="30"/>
      <c r="DMU77" s="30"/>
      <c r="DMV77" s="30"/>
      <c r="DMW77" s="30"/>
      <c r="DMX77" s="30"/>
      <c r="DMY77" s="31"/>
      <c r="DMZ77" s="4"/>
      <c r="DNA77" s="30"/>
      <c r="DNB77" s="30"/>
      <c r="DNC77" s="30"/>
      <c r="DND77" s="30"/>
      <c r="DNE77" s="30"/>
      <c r="DNF77" s="31"/>
      <c r="DNG77" s="4"/>
      <c r="DNH77" s="30"/>
      <c r="DNI77" s="30"/>
      <c r="DNJ77" s="4"/>
      <c r="DNK77" s="30"/>
      <c r="DNL77" s="30"/>
      <c r="DNM77" s="30"/>
      <c r="DNN77" s="30"/>
      <c r="DNO77" s="30"/>
      <c r="DNP77" s="31"/>
      <c r="DNQ77" s="4"/>
      <c r="DNR77" s="30"/>
      <c r="DNS77" s="30"/>
      <c r="DNT77" s="30"/>
      <c r="DNU77" s="30"/>
      <c r="DNV77" s="30"/>
      <c r="DNW77" s="31"/>
      <c r="DNX77" s="4"/>
      <c r="DNY77" s="30"/>
      <c r="DNZ77" s="30"/>
      <c r="DOA77" s="4"/>
      <c r="DOB77" s="30"/>
      <c r="DOC77" s="30"/>
      <c r="DOD77" s="30"/>
      <c r="DOE77" s="30"/>
      <c r="DOF77" s="30"/>
      <c r="DOG77" s="31"/>
      <c r="DOH77" s="4"/>
      <c r="DOI77" s="30"/>
      <c r="DOJ77" s="30"/>
      <c r="DOK77" s="30"/>
      <c r="DOL77" s="30"/>
      <c r="DOM77" s="30"/>
      <c r="DON77" s="31"/>
      <c r="DOO77" s="4"/>
      <c r="DOP77" s="30"/>
      <c r="DOQ77" s="30"/>
      <c r="DOR77" s="4"/>
      <c r="DOS77" s="30"/>
      <c r="DOT77" s="30"/>
      <c r="DOU77" s="30"/>
      <c r="DOV77" s="30"/>
      <c r="DOW77" s="30"/>
      <c r="DOX77" s="31"/>
      <c r="DOY77" s="4"/>
      <c r="DOZ77" s="30"/>
      <c r="DPA77" s="30"/>
      <c r="DPB77" s="30"/>
      <c r="DPC77" s="30"/>
      <c r="DPD77" s="30"/>
      <c r="DPE77" s="31"/>
      <c r="DPF77" s="4"/>
      <c r="DPG77" s="30"/>
      <c r="DPH77" s="30"/>
      <c r="DPI77" s="4"/>
      <c r="DPJ77" s="30"/>
      <c r="DPK77" s="30"/>
      <c r="DPL77" s="30"/>
      <c r="DPM77" s="30"/>
      <c r="DPN77" s="30"/>
      <c r="DPO77" s="31"/>
      <c r="DPP77" s="4"/>
      <c r="DPQ77" s="30"/>
      <c r="DPR77" s="30"/>
      <c r="DPS77" s="30"/>
      <c r="DPT77" s="30"/>
      <c r="DPU77" s="30"/>
      <c r="DPV77" s="31"/>
      <c r="DPW77" s="4"/>
      <c r="DPX77" s="30"/>
      <c r="DPY77" s="30"/>
      <c r="DPZ77" s="4"/>
      <c r="DQA77" s="30"/>
      <c r="DQB77" s="30"/>
      <c r="DQC77" s="30"/>
      <c r="DQD77" s="30"/>
      <c r="DQE77" s="30"/>
      <c r="DQF77" s="31"/>
      <c r="DQG77" s="4"/>
      <c r="DQH77" s="30"/>
      <c r="DQI77" s="30"/>
      <c r="DQJ77" s="30"/>
      <c r="DQK77" s="30"/>
      <c r="DQL77" s="30"/>
      <c r="DQM77" s="31"/>
      <c r="DQN77" s="4"/>
      <c r="DQO77" s="30"/>
      <c r="DQP77" s="30"/>
      <c r="DQQ77" s="4"/>
      <c r="DQR77" s="30"/>
      <c r="DQS77" s="30"/>
      <c r="DQT77" s="30"/>
      <c r="DQU77" s="30"/>
      <c r="DQV77" s="30"/>
      <c r="DQW77" s="31"/>
      <c r="DQX77" s="4"/>
      <c r="DQY77" s="30"/>
      <c r="DQZ77" s="30"/>
      <c r="DRA77" s="30"/>
      <c r="DRB77" s="30"/>
      <c r="DRC77" s="30"/>
      <c r="DRD77" s="31"/>
      <c r="DRE77" s="4"/>
      <c r="DRF77" s="30"/>
      <c r="DRG77" s="30"/>
      <c r="DRH77" s="4"/>
      <c r="DRI77" s="30"/>
      <c r="DRJ77" s="30"/>
      <c r="DRK77" s="30"/>
      <c r="DRL77" s="30"/>
      <c r="DRM77" s="30"/>
      <c r="DRN77" s="31"/>
      <c r="DRO77" s="4"/>
      <c r="DRP77" s="30"/>
      <c r="DRQ77" s="30"/>
      <c r="DRR77" s="30"/>
      <c r="DRS77" s="30"/>
      <c r="DRT77" s="30"/>
      <c r="DRU77" s="31"/>
      <c r="DRV77" s="4"/>
      <c r="DRW77" s="30"/>
      <c r="DRX77" s="30"/>
      <c r="DRY77" s="4"/>
      <c r="DRZ77" s="30"/>
      <c r="DSA77" s="30"/>
      <c r="DSB77" s="30"/>
      <c r="DSC77" s="30"/>
      <c r="DSD77" s="30"/>
      <c r="DSE77" s="31"/>
      <c r="DSF77" s="4"/>
      <c r="DSG77" s="30"/>
      <c r="DSH77" s="30"/>
      <c r="DSI77" s="30"/>
      <c r="DSJ77" s="30"/>
      <c r="DSK77" s="30"/>
      <c r="DSL77" s="31"/>
      <c r="DSM77" s="4"/>
      <c r="DSN77" s="30"/>
      <c r="DSO77" s="30"/>
      <c r="DSP77" s="4"/>
      <c r="DSQ77" s="30"/>
      <c r="DSR77" s="30"/>
      <c r="DSS77" s="30"/>
      <c r="DST77" s="30"/>
      <c r="DSU77" s="30"/>
      <c r="DSV77" s="31"/>
      <c r="DSW77" s="4"/>
      <c r="DSX77" s="30"/>
      <c r="DSY77" s="30"/>
      <c r="DSZ77" s="30"/>
      <c r="DTA77" s="30"/>
      <c r="DTB77" s="30"/>
      <c r="DTC77" s="31"/>
      <c r="DTD77" s="4"/>
      <c r="DTE77" s="30"/>
      <c r="DTF77" s="30"/>
      <c r="DTG77" s="4"/>
      <c r="DTH77" s="30"/>
      <c r="DTI77" s="30"/>
      <c r="DTJ77" s="30"/>
      <c r="DTK77" s="30"/>
      <c r="DTL77" s="30"/>
      <c r="DTM77" s="31"/>
      <c r="DTN77" s="4"/>
      <c r="DTO77" s="30"/>
      <c r="DTP77" s="30"/>
      <c r="DTQ77" s="30"/>
      <c r="DTR77" s="30"/>
      <c r="DTS77" s="30"/>
      <c r="DTT77" s="31"/>
      <c r="DTU77" s="4"/>
      <c r="DTV77" s="30"/>
      <c r="DTW77" s="30"/>
      <c r="DTX77" s="4"/>
      <c r="DTY77" s="30"/>
      <c r="DTZ77" s="30"/>
      <c r="DUA77" s="30"/>
      <c r="DUB77" s="30"/>
      <c r="DUC77" s="30"/>
      <c r="DUD77" s="31"/>
      <c r="DUE77" s="4"/>
      <c r="DUF77" s="30"/>
      <c r="DUG77" s="30"/>
      <c r="DUH77" s="30"/>
      <c r="DUI77" s="30"/>
      <c r="DUJ77" s="30"/>
      <c r="DUK77" s="31"/>
      <c r="DUL77" s="4"/>
      <c r="DUM77" s="30"/>
      <c r="DUN77" s="30"/>
      <c r="DUO77" s="4"/>
      <c r="DUP77" s="30"/>
      <c r="DUQ77" s="30"/>
      <c r="DUR77" s="30"/>
      <c r="DUS77" s="30"/>
      <c r="DUT77" s="30"/>
      <c r="DUU77" s="31"/>
      <c r="DUV77" s="4"/>
      <c r="DUW77" s="30"/>
      <c r="DUX77" s="30"/>
      <c r="DUY77" s="30"/>
      <c r="DUZ77" s="30"/>
      <c r="DVA77" s="30"/>
      <c r="DVB77" s="31"/>
      <c r="DVC77" s="4"/>
      <c r="DVD77" s="30"/>
      <c r="DVE77" s="30"/>
      <c r="DVF77" s="4"/>
      <c r="DVG77" s="30"/>
      <c r="DVH77" s="30"/>
      <c r="DVI77" s="30"/>
      <c r="DVJ77" s="30"/>
      <c r="DVK77" s="30"/>
      <c r="DVL77" s="31"/>
      <c r="DVM77" s="4"/>
      <c r="DVN77" s="30"/>
      <c r="DVO77" s="30"/>
      <c r="DVP77" s="30"/>
      <c r="DVQ77" s="30"/>
      <c r="DVR77" s="30"/>
      <c r="DVS77" s="31"/>
      <c r="DVT77" s="4"/>
      <c r="DVU77" s="30"/>
      <c r="DVV77" s="30"/>
      <c r="DVW77" s="4"/>
      <c r="DVX77" s="30"/>
      <c r="DVY77" s="30"/>
      <c r="DVZ77" s="30"/>
      <c r="DWA77" s="30"/>
      <c r="DWB77" s="30"/>
      <c r="DWC77" s="31"/>
      <c r="DWD77" s="4"/>
      <c r="DWE77" s="30"/>
      <c r="DWF77" s="30"/>
      <c r="DWG77" s="30"/>
      <c r="DWH77" s="30"/>
      <c r="DWI77" s="30"/>
      <c r="DWJ77" s="31"/>
      <c r="DWK77" s="4"/>
      <c r="DWL77" s="30"/>
      <c r="DWM77" s="30"/>
      <c r="DWN77" s="4"/>
      <c r="DWO77" s="30"/>
      <c r="DWP77" s="30"/>
      <c r="DWQ77" s="30"/>
      <c r="DWR77" s="30"/>
      <c r="DWS77" s="30"/>
      <c r="DWT77" s="31"/>
      <c r="DWU77" s="4"/>
      <c r="DWV77" s="30"/>
      <c r="DWW77" s="30"/>
      <c r="DWX77" s="30"/>
      <c r="DWY77" s="30"/>
      <c r="DWZ77" s="30"/>
      <c r="DXA77" s="31"/>
      <c r="DXB77" s="4"/>
      <c r="DXC77" s="30"/>
      <c r="DXD77" s="30"/>
      <c r="DXE77" s="4"/>
      <c r="DXF77" s="30"/>
      <c r="DXG77" s="30"/>
      <c r="DXH77" s="30"/>
      <c r="DXI77" s="30"/>
      <c r="DXJ77" s="30"/>
      <c r="DXK77" s="31"/>
      <c r="DXL77" s="4"/>
      <c r="DXM77" s="30"/>
      <c r="DXN77" s="30"/>
      <c r="DXO77" s="30"/>
      <c r="DXP77" s="30"/>
      <c r="DXQ77" s="30"/>
      <c r="DXR77" s="31"/>
      <c r="DXS77" s="4"/>
      <c r="DXT77" s="30"/>
      <c r="DXU77" s="30"/>
      <c r="DXV77" s="4"/>
      <c r="DXW77" s="30"/>
      <c r="DXX77" s="30"/>
      <c r="DXY77" s="30"/>
      <c r="DXZ77" s="30"/>
      <c r="DYA77" s="30"/>
      <c r="DYB77" s="31"/>
      <c r="DYC77" s="4"/>
      <c r="DYD77" s="30"/>
      <c r="DYE77" s="30"/>
      <c r="DYF77" s="30"/>
      <c r="DYG77" s="30"/>
      <c r="DYH77" s="30"/>
      <c r="DYI77" s="31"/>
      <c r="DYJ77" s="4"/>
      <c r="DYK77" s="30"/>
      <c r="DYL77" s="30"/>
      <c r="DYM77" s="4"/>
      <c r="DYN77" s="30"/>
      <c r="DYO77" s="30"/>
      <c r="DYP77" s="30"/>
      <c r="DYQ77" s="30"/>
      <c r="DYR77" s="30"/>
      <c r="DYS77" s="31"/>
      <c r="DYT77" s="4"/>
      <c r="DYU77" s="30"/>
      <c r="DYV77" s="30"/>
      <c r="DYW77" s="30"/>
      <c r="DYX77" s="30"/>
      <c r="DYY77" s="30"/>
      <c r="DYZ77" s="31"/>
      <c r="DZA77" s="4"/>
      <c r="DZB77" s="30"/>
      <c r="DZC77" s="30"/>
      <c r="DZD77" s="4"/>
      <c r="DZE77" s="30"/>
      <c r="DZF77" s="30"/>
      <c r="DZG77" s="30"/>
      <c r="DZH77" s="30"/>
      <c r="DZI77" s="30"/>
      <c r="DZJ77" s="31"/>
      <c r="DZK77" s="4"/>
      <c r="DZL77" s="30"/>
      <c r="DZM77" s="30"/>
      <c r="DZN77" s="30"/>
      <c r="DZO77" s="30"/>
      <c r="DZP77" s="30"/>
      <c r="DZQ77" s="31"/>
      <c r="DZR77" s="4"/>
      <c r="DZS77" s="30"/>
      <c r="DZT77" s="30"/>
      <c r="DZU77" s="4"/>
      <c r="DZV77" s="30"/>
      <c r="DZW77" s="30"/>
      <c r="DZX77" s="30"/>
      <c r="DZY77" s="30"/>
      <c r="DZZ77" s="30"/>
      <c r="EAA77" s="31"/>
      <c r="EAB77" s="4"/>
      <c r="EAC77" s="30"/>
      <c r="EAD77" s="30"/>
      <c r="EAE77" s="30"/>
      <c r="EAF77" s="30"/>
      <c r="EAG77" s="30"/>
      <c r="EAH77" s="31"/>
      <c r="EAI77" s="4"/>
      <c r="EAJ77" s="30"/>
      <c r="EAK77" s="30"/>
      <c r="EAL77" s="4"/>
      <c r="EAM77" s="30"/>
      <c r="EAN77" s="30"/>
      <c r="EAO77" s="30"/>
      <c r="EAP77" s="30"/>
      <c r="EAQ77" s="30"/>
      <c r="EAR77" s="31"/>
      <c r="EAS77" s="4"/>
      <c r="EAT77" s="30"/>
      <c r="EAU77" s="30"/>
      <c r="EAV77" s="30"/>
      <c r="EAW77" s="30"/>
      <c r="EAX77" s="30"/>
      <c r="EAY77" s="31"/>
      <c r="EAZ77" s="4"/>
      <c r="EBA77" s="30"/>
      <c r="EBB77" s="30"/>
      <c r="EBC77" s="4"/>
      <c r="EBD77" s="30"/>
      <c r="EBE77" s="30"/>
      <c r="EBF77" s="30"/>
      <c r="EBG77" s="30"/>
      <c r="EBH77" s="30"/>
      <c r="EBI77" s="31"/>
      <c r="EBJ77" s="4"/>
      <c r="EBK77" s="30"/>
      <c r="EBL77" s="30"/>
      <c r="EBM77" s="30"/>
      <c r="EBN77" s="30"/>
      <c r="EBO77" s="30"/>
      <c r="EBP77" s="31"/>
      <c r="EBQ77" s="4"/>
      <c r="EBR77" s="30"/>
      <c r="EBS77" s="30"/>
      <c r="EBT77" s="4"/>
      <c r="EBU77" s="30"/>
      <c r="EBV77" s="30"/>
      <c r="EBW77" s="30"/>
      <c r="EBX77" s="30"/>
      <c r="EBY77" s="30"/>
      <c r="EBZ77" s="31"/>
      <c r="ECA77" s="4"/>
      <c r="ECB77" s="30"/>
      <c r="ECC77" s="30"/>
      <c r="ECD77" s="30"/>
      <c r="ECE77" s="30"/>
      <c r="ECF77" s="30"/>
      <c r="ECG77" s="31"/>
      <c r="ECH77" s="4"/>
      <c r="ECI77" s="30"/>
      <c r="ECJ77" s="30"/>
      <c r="ECK77" s="4"/>
      <c r="ECL77" s="30"/>
      <c r="ECM77" s="30"/>
      <c r="ECN77" s="30"/>
      <c r="ECO77" s="30"/>
      <c r="ECP77" s="30"/>
      <c r="ECQ77" s="31"/>
      <c r="ECR77" s="4"/>
      <c r="ECS77" s="30"/>
      <c r="ECT77" s="30"/>
      <c r="ECU77" s="30"/>
      <c r="ECV77" s="30"/>
      <c r="ECW77" s="30"/>
      <c r="ECX77" s="31"/>
      <c r="ECY77" s="4"/>
      <c r="ECZ77" s="30"/>
      <c r="EDA77" s="30"/>
      <c r="EDB77" s="4"/>
      <c r="EDC77" s="30"/>
      <c r="EDD77" s="30"/>
      <c r="EDE77" s="30"/>
      <c r="EDF77" s="30"/>
      <c r="EDG77" s="30"/>
      <c r="EDH77" s="31"/>
      <c r="EDI77" s="4"/>
      <c r="EDJ77" s="30"/>
      <c r="EDK77" s="30"/>
      <c r="EDL77" s="30"/>
      <c r="EDM77" s="30"/>
      <c r="EDN77" s="30"/>
      <c r="EDO77" s="31"/>
      <c r="EDP77" s="4"/>
      <c r="EDQ77" s="30"/>
      <c r="EDR77" s="30"/>
      <c r="EDS77" s="4"/>
      <c r="EDT77" s="30"/>
      <c r="EDU77" s="30"/>
      <c r="EDV77" s="30"/>
      <c r="EDW77" s="30"/>
      <c r="EDX77" s="30"/>
      <c r="EDY77" s="31"/>
      <c r="EDZ77" s="4"/>
      <c r="EEA77" s="30"/>
      <c r="EEB77" s="30"/>
      <c r="EEC77" s="30"/>
      <c r="EED77" s="30"/>
      <c r="EEE77" s="30"/>
      <c r="EEF77" s="31"/>
      <c r="EEG77" s="4"/>
      <c r="EEH77" s="30"/>
      <c r="EEI77" s="30"/>
      <c r="EEJ77" s="4"/>
      <c r="EEK77" s="30"/>
      <c r="EEL77" s="30"/>
      <c r="EEM77" s="30"/>
      <c r="EEN77" s="30"/>
      <c r="EEO77" s="30"/>
      <c r="EEP77" s="31"/>
      <c r="EEQ77" s="4"/>
      <c r="EER77" s="30"/>
      <c r="EES77" s="30"/>
      <c r="EET77" s="30"/>
      <c r="EEU77" s="30"/>
      <c r="EEV77" s="30"/>
      <c r="EEW77" s="31"/>
      <c r="EEX77" s="4"/>
      <c r="EEY77" s="30"/>
      <c r="EEZ77" s="30"/>
      <c r="EFA77" s="4"/>
      <c r="EFB77" s="30"/>
      <c r="EFC77" s="30"/>
      <c r="EFD77" s="30"/>
      <c r="EFE77" s="30"/>
      <c r="EFF77" s="30"/>
      <c r="EFG77" s="31"/>
      <c r="EFH77" s="4"/>
      <c r="EFI77" s="30"/>
      <c r="EFJ77" s="30"/>
      <c r="EFK77" s="30"/>
      <c r="EFL77" s="30"/>
      <c r="EFM77" s="30"/>
      <c r="EFN77" s="31"/>
      <c r="EFO77" s="4"/>
      <c r="EFP77" s="30"/>
      <c r="EFQ77" s="30"/>
      <c r="EFR77" s="4"/>
      <c r="EFS77" s="30"/>
      <c r="EFT77" s="30"/>
      <c r="EFU77" s="30"/>
      <c r="EFV77" s="30"/>
      <c r="EFW77" s="30"/>
      <c r="EFX77" s="31"/>
      <c r="EFY77" s="4"/>
      <c r="EFZ77" s="30"/>
      <c r="EGA77" s="30"/>
      <c r="EGB77" s="30"/>
      <c r="EGC77" s="30"/>
      <c r="EGD77" s="30"/>
      <c r="EGE77" s="31"/>
      <c r="EGF77" s="4"/>
      <c r="EGG77" s="30"/>
      <c r="EGH77" s="30"/>
      <c r="EGI77" s="4"/>
      <c r="EGJ77" s="30"/>
      <c r="EGK77" s="30"/>
      <c r="EGL77" s="30"/>
      <c r="EGM77" s="30"/>
      <c r="EGN77" s="30"/>
      <c r="EGO77" s="31"/>
      <c r="EGP77" s="4"/>
      <c r="EGQ77" s="30"/>
      <c r="EGR77" s="30"/>
      <c r="EGS77" s="30"/>
      <c r="EGT77" s="30"/>
      <c r="EGU77" s="30"/>
      <c r="EGV77" s="31"/>
      <c r="EGW77" s="4"/>
      <c r="EGX77" s="30"/>
      <c r="EGY77" s="30"/>
      <c r="EGZ77" s="4"/>
      <c r="EHA77" s="30"/>
      <c r="EHB77" s="30"/>
      <c r="EHC77" s="30"/>
      <c r="EHD77" s="30"/>
      <c r="EHE77" s="30"/>
      <c r="EHF77" s="31"/>
      <c r="EHG77" s="4"/>
      <c r="EHH77" s="30"/>
      <c r="EHI77" s="30"/>
      <c r="EHJ77" s="30"/>
      <c r="EHK77" s="30"/>
      <c r="EHL77" s="30"/>
      <c r="EHM77" s="31"/>
      <c r="EHN77" s="4"/>
      <c r="EHO77" s="30"/>
      <c r="EHP77" s="30"/>
      <c r="EHQ77" s="4"/>
      <c r="EHR77" s="30"/>
      <c r="EHS77" s="30"/>
      <c r="EHT77" s="30"/>
      <c r="EHU77" s="30"/>
      <c r="EHV77" s="30"/>
      <c r="EHW77" s="31"/>
      <c r="EHX77" s="4"/>
      <c r="EHY77" s="30"/>
      <c r="EHZ77" s="30"/>
      <c r="EIA77" s="30"/>
      <c r="EIB77" s="30"/>
      <c r="EIC77" s="30"/>
      <c r="EID77" s="31"/>
      <c r="EIE77" s="4"/>
      <c r="EIF77" s="30"/>
      <c r="EIG77" s="30"/>
      <c r="EIH77" s="4"/>
      <c r="EII77" s="30"/>
      <c r="EIJ77" s="30"/>
      <c r="EIK77" s="30"/>
      <c r="EIL77" s="30"/>
      <c r="EIM77" s="30"/>
      <c r="EIN77" s="31"/>
      <c r="EIO77" s="4"/>
      <c r="EIP77" s="30"/>
      <c r="EIQ77" s="30"/>
      <c r="EIR77" s="30"/>
      <c r="EIS77" s="30"/>
      <c r="EIT77" s="30"/>
      <c r="EIU77" s="31"/>
      <c r="EIV77" s="4"/>
      <c r="EIW77" s="30"/>
      <c r="EIX77" s="30"/>
      <c r="EIY77" s="4"/>
      <c r="EIZ77" s="30"/>
      <c r="EJA77" s="30"/>
      <c r="EJB77" s="30"/>
      <c r="EJC77" s="30"/>
      <c r="EJD77" s="30"/>
      <c r="EJE77" s="31"/>
      <c r="EJF77" s="4"/>
      <c r="EJG77" s="30"/>
      <c r="EJH77" s="30"/>
      <c r="EJI77" s="30"/>
      <c r="EJJ77" s="30"/>
      <c r="EJK77" s="30"/>
      <c r="EJL77" s="31"/>
      <c r="EJM77" s="4"/>
      <c r="EJN77" s="30"/>
      <c r="EJO77" s="30"/>
      <c r="EJP77" s="4"/>
      <c r="EJQ77" s="30"/>
      <c r="EJR77" s="30"/>
      <c r="EJS77" s="30"/>
      <c r="EJT77" s="30"/>
      <c r="EJU77" s="30"/>
      <c r="EJV77" s="31"/>
      <c r="EJW77" s="4"/>
      <c r="EJX77" s="30"/>
      <c r="EJY77" s="30"/>
      <c r="EJZ77" s="30"/>
      <c r="EKA77" s="30"/>
      <c r="EKB77" s="30"/>
      <c r="EKC77" s="31"/>
      <c r="EKD77" s="4"/>
      <c r="EKE77" s="30"/>
      <c r="EKF77" s="30"/>
      <c r="EKG77" s="4"/>
      <c r="EKH77" s="30"/>
      <c r="EKI77" s="30"/>
      <c r="EKJ77" s="30"/>
      <c r="EKK77" s="30"/>
      <c r="EKL77" s="30"/>
      <c r="EKM77" s="31"/>
      <c r="EKN77" s="4"/>
      <c r="EKO77" s="30"/>
      <c r="EKP77" s="30"/>
      <c r="EKQ77" s="30"/>
      <c r="EKR77" s="30"/>
      <c r="EKS77" s="30"/>
      <c r="EKT77" s="31"/>
      <c r="EKU77" s="4"/>
      <c r="EKV77" s="30"/>
      <c r="EKW77" s="30"/>
      <c r="EKX77" s="4"/>
      <c r="EKY77" s="30"/>
      <c r="EKZ77" s="30"/>
      <c r="ELA77" s="30"/>
      <c r="ELB77" s="30"/>
      <c r="ELC77" s="30"/>
      <c r="ELD77" s="31"/>
      <c r="ELE77" s="4"/>
      <c r="ELF77" s="30"/>
      <c r="ELG77" s="30"/>
      <c r="ELH77" s="30"/>
      <c r="ELI77" s="30"/>
      <c r="ELJ77" s="30"/>
      <c r="ELK77" s="31"/>
      <c r="ELL77" s="4"/>
      <c r="ELM77" s="30"/>
      <c r="ELN77" s="30"/>
      <c r="ELO77" s="4"/>
      <c r="ELP77" s="30"/>
      <c r="ELQ77" s="30"/>
      <c r="ELR77" s="30"/>
      <c r="ELS77" s="30"/>
      <c r="ELT77" s="30"/>
      <c r="ELU77" s="31"/>
      <c r="ELV77" s="4"/>
      <c r="ELW77" s="30"/>
      <c r="ELX77" s="30"/>
      <c r="ELY77" s="30"/>
      <c r="ELZ77" s="30"/>
      <c r="EMA77" s="30"/>
      <c r="EMB77" s="31"/>
      <c r="EMC77" s="4"/>
      <c r="EMD77" s="30"/>
      <c r="EME77" s="30"/>
      <c r="EMF77" s="4"/>
      <c r="EMG77" s="30"/>
      <c r="EMH77" s="30"/>
      <c r="EMI77" s="30"/>
      <c r="EMJ77" s="30"/>
      <c r="EMK77" s="30"/>
      <c r="EML77" s="31"/>
      <c r="EMM77" s="4"/>
      <c r="EMN77" s="30"/>
      <c r="EMO77" s="30"/>
      <c r="EMP77" s="30"/>
      <c r="EMQ77" s="30"/>
      <c r="EMR77" s="30"/>
      <c r="EMS77" s="31"/>
      <c r="EMT77" s="4"/>
      <c r="EMU77" s="30"/>
      <c r="EMV77" s="30"/>
      <c r="EMW77" s="4"/>
      <c r="EMX77" s="30"/>
      <c r="EMY77" s="30"/>
      <c r="EMZ77" s="30"/>
      <c r="ENA77" s="30"/>
      <c r="ENB77" s="30"/>
      <c r="ENC77" s="31"/>
      <c r="END77" s="4"/>
      <c r="ENE77" s="30"/>
      <c r="ENF77" s="30"/>
      <c r="ENG77" s="30"/>
      <c r="ENH77" s="30"/>
      <c r="ENI77" s="30"/>
      <c r="ENJ77" s="31"/>
      <c r="ENK77" s="4"/>
      <c r="ENL77" s="30"/>
      <c r="ENM77" s="30"/>
      <c r="ENN77" s="4"/>
      <c r="ENO77" s="30"/>
      <c r="ENP77" s="30"/>
      <c r="ENQ77" s="30"/>
      <c r="ENR77" s="30"/>
      <c r="ENS77" s="30"/>
      <c r="ENT77" s="31"/>
      <c r="ENU77" s="4"/>
      <c r="ENV77" s="30"/>
      <c r="ENW77" s="30"/>
      <c r="ENX77" s="30"/>
      <c r="ENY77" s="30"/>
      <c r="ENZ77" s="30"/>
      <c r="EOA77" s="31"/>
      <c r="EOB77" s="4"/>
      <c r="EOC77" s="30"/>
      <c r="EOD77" s="30"/>
      <c r="EOE77" s="4"/>
      <c r="EOF77" s="30"/>
      <c r="EOG77" s="30"/>
      <c r="EOH77" s="30"/>
      <c r="EOI77" s="30"/>
      <c r="EOJ77" s="30"/>
      <c r="EOK77" s="31"/>
      <c r="EOL77" s="4"/>
      <c r="EOM77" s="30"/>
      <c r="EON77" s="30"/>
      <c r="EOO77" s="30"/>
      <c r="EOP77" s="30"/>
      <c r="EOQ77" s="30"/>
      <c r="EOR77" s="31"/>
      <c r="EOS77" s="4"/>
      <c r="EOT77" s="30"/>
      <c r="EOU77" s="30"/>
      <c r="EOV77" s="4"/>
      <c r="EOW77" s="30"/>
      <c r="EOX77" s="30"/>
      <c r="EOY77" s="30"/>
      <c r="EOZ77" s="30"/>
      <c r="EPA77" s="30"/>
      <c r="EPB77" s="31"/>
      <c r="EPC77" s="4"/>
      <c r="EPD77" s="30"/>
      <c r="EPE77" s="30"/>
      <c r="EPF77" s="30"/>
      <c r="EPG77" s="30"/>
      <c r="EPH77" s="30"/>
      <c r="EPI77" s="31"/>
      <c r="EPJ77" s="4"/>
      <c r="EPK77" s="30"/>
      <c r="EPL77" s="30"/>
      <c r="EPM77" s="4"/>
      <c r="EPN77" s="30"/>
      <c r="EPO77" s="30"/>
      <c r="EPP77" s="30"/>
      <c r="EPQ77" s="30"/>
      <c r="EPR77" s="30"/>
      <c r="EPS77" s="31"/>
      <c r="EPT77" s="4"/>
      <c r="EPU77" s="30"/>
      <c r="EPV77" s="30"/>
      <c r="EPW77" s="30"/>
      <c r="EPX77" s="30"/>
      <c r="EPY77" s="30"/>
      <c r="EPZ77" s="31"/>
      <c r="EQA77" s="4"/>
      <c r="EQB77" s="30"/>
      <c r="EQC77" s="30"/>
      <c r="EQD77" s="4"/>
      <c r="EQE77" s="30"/>
      <c r="EQF77" s="30"/>
      <c r="EQG77" s="30"/>
      <c r="EQH77" s="30"/>
      <c r="EQI77" s="30"/>
      <c r="EQJ77" s="31"/>
      <c r="EQK77" s="4"/>
      <c r="EQL77" s="30"/>
      <c r="EQM77" s="30"/>
      <c r="EQN77" s="30"/>
      <c r="EQO77" s="30"/>
      <c r="EQP77" s="30"/>
      <c r="EQQ77" s="31"/>
      <c r="EQR77" s="4"/>
      <c r="EQS77" s="30"/>
      <c r="EQT77" s="30"/>
      <c r="EQU77" s="4"/>
      <c r="EQV77" s="30"/>
      <c r="EQW77" s="30"/>
      <c r="EQX77" s="30"/>
      <c r="EQY77" s="30"/>
      <c r="EQZ77" s="30"/>
      <c r="ERA77" s="31"/>
      <c r="ERB77" s="4"/>
      <c r="ERC77" s="30"/>
      <c r="ERD77" s="30"/>
      <c r="ERE77" s="30"/>
      <c r="ERF77" s="30"/>
      <c r="ERG77" s="30"/>
      <c r="ERH77" s="31"/>
      <c r="ERI77" s="4"/>
      <c r="ERJ77" s="30"/>
      <c r="ERK77" s="30"/>
      <c r="ERL77" s="4"/>
      <c r="ERM77" s="30"/>
      <c r="ERN77" s="30"/>
      <c r="ERO77" s="30"/>
      <c r="ERP77" s="30"/>
      <c r="ERQ77" s="30"/>
      <c r="ERR77" s="31"/>
      <c r="ERS77" s="4"/>
      <c r="ERT77" s="30"/>
      <c r="ERU77" s="30"/>
      <c r="ERV77" s="30"/>
      <c r="ERW77" s="30"/>
      <c r="ERX77" s="30"/>
      <c r="ERY77" s="31"/>
      <c r="ERZ77" s="4"/>
      <c r="ESA77" s="30"/>
      <c r="ESB77" s="30"/>
      <c r="ESC77" s="4"/>
      <c r="ESD77" s="30"/>
      <c r="ESE77" s="30"/>
      <c r="ESF77" s="30"/>
      <c r="ESG77" s="30"/>
      <c r="ESH77" s="30"/>
      <c r="ESI77" s="31"/>
      <c r="ESJ77" s="4"/>
      <c r="ESK77" s="30"/>
      <c r="ESL77" s="30"/>
      <c r="ESM77" s="30"/>
      <c r="ESN77" s="30"/>
      <c r="ESO77" s="30"/>
      <c r="ESP77" s="31"/>
      <c r="ESQ77" s="4"/>
      <c r="ESR77" s="30"/>
      <c r="ESS77" s="30"/>
      <c r="EST77" s="4"/>
      <c r="ESU77" s="30"/>
      <c r="ESV77" s="30"/>
      <c r="ESW77" s="30"/>
      <c r="ESX77" s="30"/>
      <c r="ESY77" s="30"/>
      <c r="ESZ77" s="31"/>
      <c r="ETA77" s="4"/>
      <c r="ETB77" s="30"/>
      <c r="ETC77" s="30"/>
      <c r="ETD77" s="30"/>
      <c r="ETE77" s="30"/>
      <c r="ETF77" s="30"/>
      <c r="ETG77" s="31"/>
      <c r="ETH77" s="4"/>
      <c r="ETI77" s="30"/>
      <c r="ETJ77" s="30"/>
      <c r="ETK77" s="4"/>
      <c r="ETL77" s="30"/>
      <c r="ETM77" s="30"/>
      <c r="ETN77" s="30"/>
      <c r="ETO77" s="30"/>
      <c r="ETP77" s="30"/>
      <c r="ETQ77" s="31"/>
      <c r="ETR77" s="4"/>
      <c r="ETS77" s="30"/>
      <c r="ETT77" s="30"/>
      <c r="ETU77" s="30"/>
      <c r="ETV77" s="30"/>
      <c r="ETW77" s="30"/>
      <c r="ETX77" s="31"/>
      <c r="ETY77" s="4"/>
      <c r="ETZ77" s="30"/>
      <c r="EUA77" s="30"/>
      <c r="EUB77" s="4"/>
      <c r="EUC77" s="30"/>
      <c r="EUD77" s="30"/>
      <c r="EUE77" s="30"/>
      <c r="EUF77" s="30"/>
      <c r="EUG77" s="30"/>
      <c r="EUH77" s="31"/>
      <c r="EUI77" s="4"/>
      <c r="EUJ77" s="30"/>
      <c r="EUK77" s="30"/>
      <c r="EUL77" s="30"/>
      <c r="EUM77" s="30"/>
      <c r="EUN77" s="30"/>
      <c r="EUO77" s="31"/>
      <c r="EUP77" s="4"/>
      <c r="EUQ77" s="30"/>
      <c r="EUR77" s="30"/>
      <c r="EUS77" s="4"/>
      <c r="EUT77" s="30"/>
      <c r="EUU77" s="30"/>
      <c r="EUV77" s="30"/>
      <c r="EUW77" s="30"/>
      <c r="EUX77" s="30"/>
      <c r="EUY77" s="31"/>
      <c r="EUZ77" s="4"/>
      <c r="EVA77" s="30"/>
      <c r="EVB77" s="30"/>
      <c r="EVC77" s="30"/>
      <c r="EVD77" s="30"/>
      <c r="EVE77" s="30"/>
      <c r="EVF77" s="31"/>
      <c r="EVG77" s="4"/>
      <c r="EVH77" s="30"/>
      <c r="EVI77" s="30"/>
      <c r="EVJ77" s="4"/>
      <c r="EVK77" s="30"/>
      <c r="EVL77" s="30"/>
      <c r="EVM77" s="30"/>
      <c r="EVN77" s="30"/>
      <c r="EVO77" s="30"/>
      <c r="EVP77" s="31"/>
      <c r="EVQ77" s="4"/>
      <c r="EVR77" s="30"/>
      <c r="EVS77" s="30"/>
      <c r="EVT77" s="30"/>
      <c r="EVU77" s="30"/>
      <c r="EVV77" s="30"/>
      <c r="EVW77" s="31"/>
      <c r="EVX77" s="4"/>
      <c r="EVY77" s="30"/>
      <c r="EVZ77" s="30"/>
      <c r="EWA77" s="4"/>
      <c r="EWB77" s="30"/>
      <c r="EWC77" s="30"/>
      <c r="EWD77" s="30"/>
      <c r="EWE77" s="30"/>
      <c r="EWF77" s="30"/>
      <c r="EWG77" s="31"/>
      <c r="EWH77" s="4"/>
      <c r="EWI77" s="30"/>
      <c r="EWJ77" s="30"/>
      <c r="EWK77" s="30"/>
      <c r="EWL77" s="30"/>
      <c r="EWM77" s="30"/>
      <c r="EWN77" s="31"/>
      <c r="EWO77" s="4"/>
      <c r="EWP77" s="30"/>
      <c r="EWQ77" s="30"/>
      <c r="EWR77" s="4"/>
      <c r="EWS77" s="30"/>
      <c r="EWT77" s="30"/>
      <c r="EWU77" s="30"/>
      <c r="EWV77" s="30"/>
      <c r="EWW77" s="30"/>
      <c r="EWX77" s="31"/>
      <c r="EWY77" s="4"/>
      <c r="EWZ77" s="30"/>
      <c r="EXA77" s="30"/>
      <c r="EXB77" s="30"/>
      <c r="EXC77" s="30"/>
      <c r="EXD77" s="30"/>
      <c r="EXE77" s="31"/>
      <c r="EXF77" s="4"/>
      <c r="EXG77" s="30"/>
      <c r="EXH77" s="30"/>
      <c r="EXI77" s="4"/>
      <c r="EXJ77" s="30"/>
      <c r="EXK77" s="30"/>
      <c r="EXL77" s="30"/>
      <c r="EXM77" s="30"/>
      <c r="EXN77" s="30"/>
      <c r="EXO77" s="31"/>
      <c r="EXP77" s="4"/>
      <c r="EXQ77" s="30"/>
      <c r="EXR77" s="30"/>
      <c r="EXS77" s="30"/>
      <c r="EXT77" s="30"/>
      <c r="EXU77" s="30"/>
      <c r="EXV77" s="31"/>
      <c r="EXW77" s="4"/>
      <c r="EXX77" s="30"/>
      <c r="EXY77" s="30"/>
      <c r="EXZ77" s="4"/>
      <c r="EYA77" s="30"/>
      <c r="EYB77" s="30"/>
      <c r="EYC77" s="30"/>
      <c r="EYD77" s="30"/>
      <c r="EYE77" s="30"/>
      <c r="EYF77" s="31"/>
      <c r="EYG77" s="4"/>
      <c r="EYH77" s="30"/>
      <c r="EYI77" s="30"/>
      <c r="EYJ77" s="30"/>
      <c r="EYK77" s="30"/>
      <c r="EYL77" s="30"/>
      <c r="EYM77" s="31"/>
      <c r="EYN77" s="4"/>
      <c r="EYO77" s="30"/>
      <c r="EYP77" s="30"/>
      <c r="EYQ77" s="4"/>
      <c r="EYR77" s="30"/>
      <c r="EYS77" s="30"/>
      <c r="EYT77" s="30"/>
      <c r="EYU77" s="30"/>
      <c r="EYV77" s="30"/>
      <c r="EYW77" s="31"/>
      <c r="EYX77" s="4"/>
      <c r="EYY77" s="30"/>
      <c r="EYZ77" s="30"/>
      <c r="EZA77" s="30"/>
      <c r="EZB77" s="30"/>
      <c r="EZC77" s="30"/>
      <c r="EZD77" s="31"/>
      <c r="EZE77" s="4"/>
      <c r="EZF77" s="30"/>
      <c r="EZG77" s="30"/>
      <c r="EZH77" s="4"/>
      <c r="EZI77" s="30"/>
      <c r="EZJ77" s="30"/>
      <c r="EZK77" s="30"/>
      <c r="EZL77" s="30"/>
      <c r="EZM77" s="30"/>
      <c r="EZN77" s="31"/>
      <c r="EZO77" s="4"/>
      <c r="EZP77" s="30"/>
      <c r="EZQ77" s="30"/>
      <c r="EZR77" s="30"/>
      <c r="EZS77" s="30"/>
      <c r="EZT77" s="30"/>
      <c r="EZU77" s="31"/>
      <c r="EZV77" s="4"/>
      <c r="EZW77" s="30"/>
      <c r="EZX77" s="30"/>
      <c r="EZY77" s="4"/>
      <c r="EZZ77" s="30"/>
      <c r="FAA77" s="30"/>
      <c r="FAB77" s="30"/>
      <c r="FAC77" s="30"/>
      <c r="FAD77" s="30"/>
      <c r="FAE77" s="31"/>
      <c r="FAF77" s="4"/>
      <c r="FAG77" s="30"/>
      <c r="FAH77" s="30"/>
      <c r="FAI77" s="30"/>
      <c r="FAJ77" s="30"/>
      <c r="FAK77" s="30"/>
      <c r="FAL77" s="31"/>
      <c r="FAM77" s="4"/>
      <c r="FAN77" s="30"/>
      <c r="FAO77" s="30"/>
      <c r="FAP77" s="4"/>
      <c r="FAQ77" s="30"/>
      <c r="FAR77" s="30"/>
      <c r="FAS77" s="30"/>
      <c r="FAT77" s="30"/>
      <c r="FAU77" s="30"/>
      <c r="FAV77" s="31"/>
      <c r="FAW77" s="4"/>
      <c r="FAX77" s="30"/>
      <c r="FAY77" s="30"/>
      <c r="FAZ77" s="30"/>
      <c r="FBA77" s="30"/>
      <c r="FBB77" s="30"/>
      <c r="FBC77" s="31"/>
      <c r="FBD77" s="4"/>
      <c r="FBE77" s="30"/>
      <c r="FBF77" s="30"/>
      <c r="FBG77" s="4"/>
      <c r="FBH77" s="30"/>
      <c r="FBI77" s="30"/>
      <c r="FBJ77" s="30"/>
      <c r="FBK77" s="30"/>
      <c r="FBL77" s="30"/>
      <c r="FBM77" s="31"/>
      <c r="FBN77" s="4"/>
      <c r="FBO77" s="30"/>
      <c r="FBP77" s="30"/>
      <c r="FBQ77" s="30"/>
      <c r="FBR77" s="30"/>
      <c r="FBS77" s="30"/>
      <c r="FBT77" s="31"/>
      <c r="FBU77" s="4"/>
      <c r="FBV77" s="30"/>
      <c r="FBW77" s="30"/>
      <c r="FBX77" s="4"/>
      <c r="FBY77" s="30"/>
      <c r="FBZ77" s="30"/>
      <c r="FCA77" s="30"/>
      <c r="FCB77" s="30"/>
      <c r="FCC77" s="30"/>
      <c r="FCD77" s="31"/>
      <c r="FCE77" s="4"/>
      <c r="FCF77" s="30"/>
      <c r="FCG77" s="30"/>
      <c r="FCH77" s="30"/>
      <c r="FCI77" s="30"/>
      <c r="FCJ77" s="30"/>
      <c r="FCK77" s="31"/>
      <c r="FCL77" s="4"/>
      <c r="FCM77" s="30"/>
      <c r="FCN77" s="30"/>
      <c r="FCO77" s="4"/>
      <c r="FCP77" s="30"/>
      <c r="FCQ77" s="30"/>
      <c r="FCR77" s="30"/>
      <c r="FCS77" s="30"/>
      <c r="FCT77" s="30"/>
      <c r="FCU77" s="31"/>
      <c r="FCV77" s="4"/>
      <c r="FCW77" s="30"/>
      <c r="FCX77" s="30"/>
      <c r="FCY77" s="30"/>
      <c r="FCZ77" s="30"/>
      <c r="FDA77" s="30"/>
      <c r="FDB77" s="31"/>
      <c r="FDC77" s="4"/>
      <c r="FDD77" s="30"/>
      <c r="FDE77" s="30"/>
      <c r="FDF77" s="4"/>
      <c r="FDG77" s="30"/>
      <c r="FDH77" s="30"/>
      <c r="FDI77" s="30"/>
      <c r="FDJ77" s="30"/>
      <c r="FDK77" s="30"/>
      <c r="FDL77" s="31"/>
      <c r="FDM77" s="4"/>
      <c r="FDN77" s="30"/>
      <c r="FDO77" s="30"/>
      <c r="FDP77" s="30"/>
      <c r="FDQ77" s="30"/>
      <c r="FDR77" s="30"/>
      <c r="FDS77" s="31"/>
      <c r="FDT77" s="4"/>
      <c r="FDU77" s="30"/>
      <c r="FDV77" s="30"/>
      <c r="FDW77" s="4"/>
      <c r="FDX77" s="30"/>
      <c r="FDY77" s="30"/>
      <c r="FDZ77" s="30"/>
      <c r="FEA77" s="30"/>
      <c r="FEB77" s="30"/>
      <c r="FEC77" s="31"/>
      <c r="FED77" s="4"/>
      <c r="FEE77" s="30"/>
      <c r="FEF77" s="30"/>
      <c r="FEG77" s="30"/>
      <c r="FEH77" s="30"/>
      <c r="FEI77" s="30"/>
      <c r="FEJ77" s="31"/>
      <c r="FEK77" s="4"/>
      <c r="FEL77" s="30"/>
      <c r="FEM77" s="30"/>
      <c r="FEN77" s="4"/>
      <c r="FEO77" s="30"/>
      <c r="FEP77" s="30"/>
      <c r="FEQ77" s="30"/>
      <c r="FER77" s="30"/>
      <c r="FES77" s="30"/>
      <c r="FET77" s="31"/>
      <c r="FEU77" s="4"/>
      <c r="FEV77" s="30"/>
      <c r="FEW77" s="30"/>
      <c r="FEX77" s="30"/>
      <c r="FEY77" s="30"/>
      <c r="FEZ77" s="30"/>
      <c r="FFA77" s="31"/>
      <c r="FFB77" s="4"/>
      <c r="FFC77" s="30"/>
      <c r="FFD77" s="30"/>
      <c r="FFE77" s="4"/>
      <c r="FFF77" s="30"/>
      <c r="FFG77" s="30"/>
      <c r="FFH77" s="30"/>
      <c r="FFI77" s="30"/>
      <c r="FFJ77" s="30"/>
      <c r="FFK77" s="31"/>
      <c r="FFL77" s="4"/>
      <c r="FFM77" s="30"/>
      <c r="FFN77" s="30"/>
      <c r="FFO77" s="30"/>
      <c r="FFP77" s="30"/>
      <c r="FFQ77" s="30"/>
      <c r="FFR77" s="31"/>
      <c r="FFS77" s="4"/>
      <c r="FFT77" s="30"/>
      <c r="FFU77" s="30"/>
      <c r="FFV77" s="4"/>
      <c r="FFW77" s="30"/>
      <c r="FFX77" s="30"/>
      <c r="FFY77" s="30"/>
      <c r="FFZ77" s="30"/>
      <c r="FGA77" s="30"/>
      <c r="FGB77" s="31"/>
      <c r="FGC77" s="4"/>
      <c r="FGD77" s="30"/>
      <c r="FGE77" s="30"/>
      <c r="FGF77" s="30"/>
      <c r="FGG77" s="30"/>
      <c r="FGH77" s="30"/>
      <c r="FGI77" s="31"/>
      <c r="FGJ77" s="4"/>
      <c r="FGK77" s="30"/>
      <c r="FGL77" s="30"/>
      <c r="FGM77" s="4"/>
      <c r="FGN77" s="30"/>
      <c r="FGO77" s="30"/>
      <c r="FGP77" s="30"/>
      <c r="FGQ77" s="30"/>
      <c r="FGR77" s="30"/>
      <c r="FGS77" s="31"/>
      <c r="FGT77" s="4"/>
      <c r="FGU77" s="30"/>
      <c r="FGV77" s="30"/>
      <c r="FGW77" s="30"/>
      <c r="FGX77" s="30"/>
      <c r="FGY77" s="30"/>
      <c r="FGZ77" s="31"/>
      <c r="FHA77" s="4"/>
      <c r="FHB77" s="30"/>
      <c r="FHC77" s="30"/>
      <c r="FHD77" s="4"/>
      <c r="FHE77" s="30"/>
      <c r="FHF77" s="30"/>
      <c r="FHG77" s="30"/>
      <c r="FHH77" s="30"/>
      <c r="FHI77" s="30"/>
      <c r="FHJ77" s="31"/>
      <c r="FHK77" s="4"/>
      <c r="FHL77" s="30"/>
      <c r="FHM77" s="30"/>
      <c r="FHN77" s="30"/>
      <c r="FHO77" s="30"/>
      <c r="FHP77" s="30"/>
      <c r="FHQ77" s="31"/>
      <c r="FHR77" s="4"/>
      <c r="FHS77" s="30"/>
      <c r="FHT77" s="30"/>
      <c r="FHU77" s="4"/>
      <c r="FHV77" s="30"/>
      <c r="FHW77" s="30"/>
      <c r="FHX77" s="30"/>
      <c r="FHY77" s="30"/>
      <c r="FHZ77" s="30"/>
      <c r="FIA77" s="31"/>
      <c r="FIB77" s="4"/>
      <c r="FIC77" s="30"/>
      <c r="FID77" s="30"/>
      <c r="FIE77" s="30"/>
      <c r="FIF77" s="30"/>
      <c r="FIG77" s="30"/>
      <c r="FIH77" s="31"/>
      <c r="FII77" s="4"/>
      <c r="FIJ77" s="30"/>
      <c r="FIK77" s="30"/>
      <c r="FIL77" s="4"/>
      <c r="FIM77" s="30"/>
      <c r="FIN77" s="30"/>
      <c r="FIO77" s="30"/>
      <c r="FIP77" s="30"/>
      <c r="FIQ77" s="30"/>
      <c r="FIR77" s="31"/>
      <c r="FIS77" s="4"/>
      <c r="FIT77" s="30"/>
      <c r="FIU77" s="30"/>
      <c r="FIV77" s="30"/>
      <c r="FIW77" s="30"/>
      <c r="FIX77" s="30"/>
      <c r="FIY77" s="31"/>
      <c r="FIZ77" s="4"/>
      <c r="FJA77" s="30"/>
      <c r="FJB77" s="30"/>
      <c r="FJC77" s="4"/>
      <c r="FJD77" s="30"/>
      <c r="FJE77" s="30"/>
      <c r="FJF77" s="30"/>
      <c r="FJG77" s="30"/>
      <c r="FJH77" s="30"/>
      <c r="FJI77" s="31"/>
      <c r="FJJ77" s="4"/>
      <c r="FJK77" s="30"/>
      <c r="FJL77" s="30"/>
      <c r="FJM77" s="30"/>
      <c r="FJN77" s="30"/>
      <c r="FJO77" s="30"/>
      <c r="FJP77" s="31"/>
      <c r="FJQ77" s="4"/>
      <c r="FJR77" s="30"/>
      <c r="FJS77" s="30"/>
      <c r="FJT77" s="4"/>
      <c r="FJU77" s="30"/>
      <c r="FJV77" s="30"/>
      <c r="FJW77" s="30"/>
      <c r="FJX77" s="30"/>
      <c r="FJY77" s="30"/>
      <c r="FJZ77" s="31"/>
      <c r="FKA77" s="4"/>
      <c r="FKB77" s="30"/>
      <c r="FKC77" s="30"/>
      <c r="FKD77" s="30"/>
      <c r="FKE77" s="30"/>
      <c r="FKF77" s="30"/>
      <c r="FKG77" s="31"/>
      <c r="FKH77" s="4"/>
      <c r="FKI77" s="30"/>
      <c r="FKJ77" s="30"/>
      <c r="FKK77" s="4"/>
      <c r="FKL77" s="30"/>
      <c r="FKM77" s="30"/>
      <c r="FKN77" s="30"/>
      <c r="FKO77" s="30"/>
      <c r="FKP77" s="30"/>
      <c r="FKQ77" s="31"/>
      <c r="FKR77" s="4"/>
      <c r="FKS77" s="30"/>
      <c r="FKT77" s="30"/>
      <c r="FKU77" s="30"/>
      <c r="FKV77" s="30"/>
      <c r="FKW77" s="30"/>
      <c r="FKX77" s="31"/>
      <c r="FKY77" s="4"/>
      <c r="FKZ77" s="30"/>
      <c r="FLA77" s="30"/>
      <c r="FLB77" s="4"/>
      <c r="FLC77" s="30"/>
      <c r="FLD77" s="30"/>
      <c r="FLE77" s="30"/>
      <c r="FLF77" s="30"/>
      <c r="FLG77" s="30"/>
      <c r="FLH77" s="31"/>
      <c r="FLI77" s="4"/>
      <c r="FLJ77" s="30"/>
      <c r="FLK77" s="30"/>
      <c r="FLL77" s="30"/>
      <c r="FLM77" s="30"/>
      <c r="FLN77" s="30"/>
      <c r="FLO77" s="31"/>
      <c r="FLP77" s="4"/>
      <c r="FLQ77" s="30"/>
      <c r="FLR77" s="30"/>
      <c r="FLS77" s="4"/>
      <c r="FLT77" s="30"/>
      <c r="FLU77" s="30"/>
      <c r="FLV77" s="30"/>
      <c r="FLW77" s="30"/>
      <c r="FLX77" s="30"/>
      <c r="FLY77" s="31"/>
      <c r="FLZ77" s="4"/>
      <c r="FMA77" s="30"/>
      <c r="FMB77" s="30"/>
      <c r="FMC77" s="30"/>
      <c r="FMD77" s="30"/>
      <c r="FME77" s="30"/>
      <c r="FMF77" s="31"/>
      <c r="FMG77" s="4"/>
      <c r="FMH77" s="30"/>
      <c r="FMI77" s="30"/>
      <c r="FMJ77" s="4"/>
      <c r="FMK77" s="30"/>
      <c r="FML77" s="30"/>
      <c r="FMM77" s="30"/>
      <c r="FMN77" s="30"/>
      <c r="FMO77" s="30"/>
      <c r="FMP77" s="31"/>
      <c r="FMQ77" s="4"/>
      <c r="FMR77" s="30"/>
      <c r="FMS77" s="30"/>
      <c r="FMT77" s="30"/>
      <c r="FMU77" s="30"/>
      <c r="FMV77" s="30"/>
      <c r="FMW77" s="31"/>
      <c r="FMX77" s="4"/>
      <c r="FMY77" s="30"/>
      <c r="FMZ77" s="30"/>
      <c r="FNA77" s="4"/>
      <c r="FNB77" s="30"/>
      <c r="FNC77" s="30"/>
      <c r="FND77" s="30"/>
      <c r="FNE77" s="30"/>
      <c r="FNF77" s="30"/>
      <c r="FNG77" s="31"/>
      <c r="FNH77" s="4"/>
      <c r="FNI77" s="30"/>
      <c r="FNJ77" s="30"/>
      <c r="FNK77" s="30"/>
      <c r="FNL77" s="30"/>
      <c r="FNM77" s="30"/>
      <c r="FNN77" s="31"/>
      <c r="FNO77" s="4"/>
      <c r="FNP77" s="30"/>
      <c r="FNQ77" s="30"/>
      <c r="FNR77" s="4"/>
      <c r="FNS77" s="30"/>
      <c r="FNT77" s="30"/>
      <c r="FNU77" s="30"/>
      <c r="FNV77" s="30"/>
      <c r="FNW77" s="30"/>
      <c r="FNX77" s="31"/>
      <c r="FNY77" s="4"/>
      <c r="FNZ77" s="30"/>
      <c r="FOA77" s="30"/>
      <c r="FOB77" s="30"/>
      <c r="FOC77" s="30"/>
      <c r="FOD77" s="30"/>
      <c r="FOE77" s="31"/>
      <c r="FOF77" s="4"/>
      <c r="FOG77" s="30"/>
      <c r="FOH77" s="30"/>
      <c r="FOI77" s="4"/>
      <c r="FOJ77" s="30"/>
      <c r="FOK77" s="30"/>
      <c r="FOL77" s="30"/>
      <c r="FOM77" s="30"/>
      <c r="FON77" s="30"/>
      <c r="FOO77" s="31"/>
      <c r="FOP77" s="4"/>
      <c r="FOQ77" s="30"/>
      <c r="FOR77" s="30"/>
      <c r="FOS77" s="30"/>
      <c r="FOT77" s="30"/>
      <c r="FOU77" s="30"/>
      <c r="FOV77" s="31"/>
      <c r="FOW77" s="4"/>
      <c r="FOX77" s="30"/>
      <c r="FOY77" s="30"/>
      <c r="FOZ77" s="4"/>
      <c r="FPA77" s="30"/>
      <c r="FPB77" s="30"/>
      <c r="FPC77" s="30"/>
      <c r="FPD77" s="30"/>
      <c r="FPE77" s="30"/>
      <c r="FPF77" s="31"/>
      <c r="FPG77" s="4"/>
      <c r="FPH77" s="30"/>
      <c r="FPI77" s="30"/>
      <c r="FPJ77" s="30"/>
      <c r="FPK77" s="30"/>
      <c r="FPL77" s="30"/>
      <c r="FPM77" s="31"/>
      <c r="FPN77" s="4"/>
      <c r="FPO77" s="30"/>
      <c r="FPP77" s="30"/>
      <c r="FPQ77" s="4"/>
      <c r="FPR77" s="30"/>
      <c r="FPS77" s="30"/>
      <c r="FPT77" s="30"/>
      <c r="FPU77" s="30"/>
      <c r="FPV77" s="30"/>
      <c r="FPW77" s="31"/>
      <c r="FPX77" s="4"/>
      <c r="FPY77" s="30"/>
      <c r="FPZ77" s="30"/>
      <c r="FQA77" s="30"/>
      <c r="FQB77" s="30"/>
      <c r="FQC77" s="30"/>
      <c r="FQD77" s="31"/>
      <c r="FQE77" s="4"/>
      <c r="FQF77" s="30"/>
      <c r="FQG77" s="30"/>
      <c r="FQH77" s="4"/>
      <c r="FQI77" s="30"/>
      <c r="FQJ77" s="30"/>
      <c r="FQK77" s="30"/>
      <c r="FQL77" s="30"/>
      <c r="FQM77" s="30"/>
      <c r="FQN77" s="31"/>
      <c r="FQO77" s="4"/>
      <c r="FQP77" s="30"/>
      <c r="FQQ77" s="30"/>
      <c r="FQR77" s="30"/>
      <c r="FQS77" s="30"/>
      <c r="FQT77" s="30"/>
      <c r="FQU77" s="31"/>
      <c r="FQV77" s="4"/>
      <c r="FQW77" s="30"/>
      <c r="FQX77" s="30"/>
      <c r="FQY77" s="4"/>
      <c r="FQZ77" s="30"/>
      <c r="FRA77" s="30"/>
      <c r="FRB77" s="30"/>
      <c r="FRC77" s="30"/>
      <c r="FRD77" s="30"/>
      <c r="FRE77" s="31"/>
      <c r="FRF77" s="4"/>
      <c r="FRG77" s="30"/>
      <c r="FRH77" s="30"/>
      <c r="FRI77" s="30"/>
      <c r="FRJ77" s="30"/>
      <c r="FRK77" s="30"/>
      <c r="FRL77" s="31"/>
      <c r="FRM77" s="4"/>
      <c r="FRN77" s="30"/>
      <c r="FRO77" s="30"/>
      <c r="FRP77" s="4"/>
      <c r="FRQ77" s="30"/>
      <c r="FRR77" s="30"/>
      <c r="FRS77" s="30"/>
      <c r="FRT77" s="30"/>
      <c r="FRU77" s="30"/>
      <c r="FRV77" s="31"/>
      <c r="FRW77" s="4"/>
      <c r="FRX77" s="30"/>
      <c r="FRY77" s="30"/>
      <c r="FRZ77" s="30"/>
      <c r="FSA77" s="30"/>
      <c r="FSB77" s="30"/>
      <c r="FSC77" s="31"/>
      <c r="FSD77" s="4"/>
      <c r="FSE77" s="30"/>
      <c r="FSF77" s="30"/>
      <c r="FSG77" s="4"/>
      <c r="FSH77" s="30"/>
      <c r="FSI77" s="30"/>
      <c r="FSJ77" s="30"/>
      <c r="FSK77" s="30"/>
      <c r="FSL77" s="30"/>
      <c r="FSM77" s="31"/>
      <c r="FSN77" s="4"/>
      <c r="FSO77" s="30"/>
      <c r="FSP77" s="30"/>
      <c r="FSQ77" s="30"/>
      <c r="FSR77" s="30"/>
      <c r="FSS77" s="30"/>
      <c r="FST77" s="31"/>
      <c r="FSU77" s="4"/>
      <c r="FSV77" s="30"/>
      <c r="FSW77" s="30"/>
      <c r="FSX77" s="4"/>
      <c r="FSY77" s="30"/>
      <c r="FSZ77" s="30"/>
      <c r="FTA77" s="30"/>
      <c r="FTB77" s="30"/>
      <c r="FTC77" s="30"/>
      <c r="FTD77" s="31"/>
      <c r="FTE77" s="4"/>
      <c r="FTF77" s="30"/>
      <c r="FTG77" s="30"/>
      <c r="FTH77" s="30"/>
      <c r="FTI77" s="30"/>
      <c r="FTJ77" s="30"/>
      <c r="FTK77" s="31"/>
      <c r="FTL77" s="4"/>
      <c r="FTM77" s="30"/>
      <c r="FTN77" s="30"/>
      <c r="FTO77" s="4"/>
      <c r="FTP77" s="30"/>
      <c r="FTQ77" s="30"/>
      <c r="FTR77" s="30"/>
      <c r="FTS77" s="30"/>
      <c r="FTT77" s="30"/>
      <c r="FTU77" s="31"/>
      <c r="FTV77" s="4"/>
      <c r="FTW77" s="30"/>
      <c r="FTX77" s="30"/>
      <c r="FTY77" s="30"/>
      <c r="FTZ77" s="30"/>
      <c r="FUA77" s="30"/>
      <c r="FUB77" s="31"/>
      <c r="FUC77" s="4"/>
      <c r="FUD77" s="30"/>
      <c r="FUE77" s="30"/>
      <c r="FUF77" s="4"/>
      <c r="FUG77" s="30"/>
      <c r="FUH77" s="30"/>
      <c r="FUI77" s="30"/>
      <c r="FUJ77" s="30"/>
      <c r="FUK77" s="30"/>
      <c r="FUL77" s="31"/>
      <c r="FUM77" s="4"/>
      <c r="FUN77" s="30"/>
      <c r="FUO77" s="30"/>
      <c r="FUP77" s="30"/>
      <c r="FUQ77" s="30"/>
      <c r="FUR77" s="30"/>
      <c r="FUS77" s="31"/>
      <c r="FUT77" s="4"/>
      <c r="FUU77" s="30"/>
      <c r="FUV77" s="30"/>
      <c r="FUW77" s="4"/>
      <c r="FUX77" s="30"/>
      <c r="FUY77" s="30"/>
      <c r="FUZ77" s="30"/>
      <c r="FVA77" s="30"/>
      <c r="FVB77" s="30"/>
      <c r="FVC77" s="31"/>
      <c r="FVD77" s="4"/>
      <c r="FVE77" s="30"/>
      <c r="FVF77" s="30"/>
      <c r="FVG77" s="30"/>
      <c r="FVH77" s="30"/>
      <c r="FVI77" s="30"/>
      <c r="FVJ77" s="31"/>
      <c r="FVK77" s="4"/>
      <c r="FVL77" s="30"/>
      <c r="FVM77" s="30"/>
      <c r="FVN77" s="4"/>
      <c r="FVO77" s="30"/>
      <c r="FVP77" s="30"/>
      <c r="FVQ77" s="30"/>
      <c r="FVR77" s="30"/>
      <c r="FVS77" s="30"/>
      <c r="FVT77" s="31"/>
      <c r="FVU77" s="4"/>
      <c r="FVV77" s="30"/>
      <c r="FVW77" s="30"/>
      <c r="FVX77" s="30"/>
      <c r="FVY77" s="30"/>
      <c r="FVZ77" s="30"/>
      <c r="FWA77" s="31"/>
      <c r="FWB77" s="4"/>
      <c r="FWC77" s="30"/>
      <c r="FWD77" s="30"/>
      <c r="FWE77" s="4"/>
      <c r="FWF77" s="30"/>
      <c r="FWG77" s="30"/>
      <c r="FWH77" s="30"/>
      <c r="FWI77" s="30"/>
      <c r="FWJ77" s="30"/>
      <c r="FWK77" s="31"/>
      <c r="FWL77" s="4"/>
      <c r="FWM77" s="30"/>
      <c r="FWN77" s="30"/>
      <c r="FWO77" s="30"/>
      <c r="FWP77" s="30"/>
      <c r="FWQ77" s="30"/>
      <c r="FWR77" s="31"/>
      <c r="FWS77" s="4"/>
      <c r="FWT77" s="30"/>
      <c r="FWU77" s="30"/>
      <c r="FWV77" s="4"/>
      <c r="FWW77" s="30"/>
      <c r="FWX77" s="30"/>
      <c r="FWY77" s="30"/>
      <c r="FWZ77" s="30"/>
      <c r="FXA77" s="30"/>
      <c r="FXB77" s="31"/>
      <c r="FXC77" s="4"/>
      <c r="FXD77" s="30"/>
      <c r="FXE77" s="30"/>
      <c r="FXF77" s="30"/>
      <c r="FXG77" s="30"/>
      <c r="FXH77" s="30"/>
      <c r="FXI77" s="31"/>
      <c r="FXJ77" s="4"/>
      <c r="FXK77" s="30"/>
      <c r="FXL77" s="30"/>
      <c r="FXM77" s="4"/>
      <c r="FXN77" s="30"/>
      <c r="FXO77" s="30"/>
      <c r="FXP77" s="30"/>
      <c r="FXQ77" s="30"/>
      <c r="FXR77" s="30"/>
      <c r="FXS77" s="31"/>
      <c r="FXT77" s="4"/>
      <c r="FXU77" s="30"/>
      <c r="FXV77" s="30"/>
      <c r="FXW77" s="30"/>
      <c r="FXX77" s="30"/>
      <c r="FXY77" s="30"/>
      <c r="FXZ77" s="31"/>
      <c r="FYA77" s="4"/>
      <c r="FYB77" s="30"/>
      <c r="FYC77" s="30"/>
      <c r="FYD77" s="4"/>
      <c r="FYE77" s="30"/>
      <c r="FYF77" s="30"/>
      <c r="FYG77" s="30"/>
      <c r="FYH77" s="30"/>
      <c r="FYI77" s="30"/>
      <c r="FYJ77" s="31"/>
      <c r="FYK77" s="4"/>
      <c r="FYL77" s="30"/>
      <c r="FYM77" s="30"/>
      <c r="FYN77" s="30"/>
      <c r="FYO77" s="30"/>
      <c r="FYP77" s="30"/>
      <c r="FYQ77" s="31"/>
      <c r="FYR77" s="4"/>
      <c r="FYS77" s="30"/>
      <c r="FYT77" s="30"/>
      <c r="FYU77" s="4"/>
      <c r="FYV77" s="30"/>
      <c r="FYW77" s="30"/>
      <c r="FYX77" s="30"/>
      <c r="FYY77" s="30"/>
      <c r="FYZ77" s="30"/>
      <c r="FZA77" s="31"/>
      <c r="FZB77" s="4"/>
      <c r="FZC77" s="30"/>
      <c r="FZD77" s="30"/>
      <c r="FZE77" s="30"/>
      <c r="FZF77" s="30"/>
      <c r="FZG77" s="30"/>
      <c r="FZH77" s="31"/>
      <c r="FZI77" s="4"/>
      <c r="FZJ77" s="30"/>
      <c r="FZK77" s="30"/>
      <c r="FZL77" s="4"/>
      <c r="FZM77" s="30"/>
      <c r="FZN77" s="30"/>
      <c r="FZO77" s="30"/>
      <c r="FZP77" s="30"/>
      <c r="FZQ77" s="30"/>
      <c r="FZR77" s="31"/>
      <c r="FZS77" s="4"/>
      <c r="FZT77" s="30"/>
      <c r="FZU77" s="30"/>
      <c r="FZV77" s="30"/>
      <c r="FZW77" s="30"/>
      <c r="FZX77" s="30"/>
      <c r="FZY77" s="31"/>
      <c r="FZZ77" s="4"/>
      <c r="GAA77" s="30"/>
      <c r="GAB77" s="30"/>
      <c r="GAC77" s="4"/>
      <c r="GAD77" s="30"/>
      <c r="GAE77" s="30"/>
      <c r="GAF77" s="30"/>
      <c r="GAG77" s="30"/>
      <c r="GAH77" s="30"/>
      <c r="GAI77" s="31"/>
      <c r="GAJ77" s="4"/>
      <c r="GAK77" s="30"/>
      <c r="GAL77" s="30"/>
      <c r="GAM77" s="30"/>
      <c r="GAN77" s="30"/>
      <c r="GAO77" s="30"/>
      <c r="GAP77" s="31"/>
      <c r="GAQ77" s="4"/>
      <c r="GAR77" s="30"/>
      <c r="GAS77" s="30"/>
      <c r="GAT77" s="4"/>
      <c r="GAU77" s="30"/>
      <c r="GAV77" s="30"/>
      <c r="GAW77" s="30"/>
      <c r="GAX77" s="30"/>
      <c r="GAY77" s="30"/>
      <c r="GAZ77" s="31"/>
      <c r="GBA77" s="4"/>
      <c r="GBB77" s="30"/>
      <c r="GBC77" s="30"/>
      <c r="GBD77" s="30"/>
      <c r="GBE77" s="30"/>
      <c r="GBF77" s="30"/>
      <c r="GBG77" s="31"/>
      <c r="GBH77" s="4"/>
      <c r="GBI77" s="30"/>
      <c r="GBJ77" s="30"/>
      <c r="GBK77" s="4"/>
      <c r="GBL77" s="30"/>
      <c r="GBM77" s="30"/>
      <c r="GBN77" s="30"/>
      <c r="GBO77" s="30"/>
      <c r="GBP77" s="30"/>
      <c r="GBQ77" s="31"/>
      <c r="GBR77" s="4"/>
      <c r="GBS77" s="30"/>
      <c r="GBT77" s="30"/>
      <c r="GBU77" s="30"/>
      <c r="GBV77" s="30"/>
      <c r="GBW77" s="30"/>
      <c r="GBX77" s="31"/>
      <c r="GBY77" s="4"/>
      <c r="GBZ77" s="30"/>
      <c r="GCA77" s="30"/>
      <c r="GCB77" s="4"/>
      <c r="GCC77" s="30"/>
      <c r="GCD77" s="30"/>
      <c r="GCE77" s="30"/>
      <c r="GCF77" s="30"/>
      <c r="GCG77" s="30"/>
      <c r="GCH77" s="31"/>
      <c r="GCI77" s="4"/>
      <c r="GCJ77" s="30"/>
      <c r="GCK77" s="30"/>
      <c r="GCL77" s="30"/>
      <c r="GCM77" s="30"/>
      <c r="GCN77" s="30"/>
      <c r="GCO77" s="31"/>
      <c r="GCP77" s="4"/>
      <c r="GCQ77" s="30"/>
      <c r="GCR77" s="30"/>
      <c r="GCS77" s="4"/>
      <c r="GCT77" s="30"/>
      <c r="GCU77" s="30"/>
      <c r="GCV77" s="30"/>
      <c r="GCW77" s="30"/>
      <c r="GCX77" s="30"/>
      <c r="GCY77" s="31"/>
      <c r="GCZ77" s="4"/>
      <c r="GDA77" s="30"/>
      <c r="GDB77" s="30"/>
      <c r="GDC77" s="30"/>
      <c r="GDD77" s="30"/>
      <c r="GDE77" s="30"/>
      <c r="GDF77" s="31"/>
      <c r="GDG77" s="4"/>
      <c r="GDH77" s="30"/>
      <c r="GDI77" s="30"/>
      <c r="GDJ77" s="4"/>
      <c r="GDK77" s="30"/>
      <c r="GDL77" s="30"/>
      <c r="GDM77" s="30"/>
      <c r="GDN77" s="30"/>
      <c r="GDO77" s="30"/>
      <c r="GDP77" s="31"/>
      <c r="GDQ77" s="4"/>
      <c r="GDR77" s="30"/>
      <c r="GDS77" s="30"/>
      <c r="GDT77" s="30"/>
      <c r="GDU77" s="30"/>
      <c r="GDV77" s="30"/>
      <c r="GDW77" s="31"/>
      <c r="GDX77" s="4"/>
      <c r="GDY77" s="30"/>
      <c r="GDZ77" s="30"/>
      <c r="GEA77" s="4"/>
      <c r="GEB77" s="30"/>
      <c r="GEC77" s="30"/>
      <c r="GED77" s="30"/>
      <c r="GEE77" s="30"/>
      <c r="GEF77" s="30"/>
      <c r="GEG77" s="31"/>
      <c r="GEH77" s="4"/>
      <c r="GEI77" s="30"/>
      <c r="GEJ77" s="30"/>
      <c r="GEK77" s="30"/>
      <c r="GEL77" s="30"/>
      <c r="GEM77" s="30"/>
      <c r="GEN77" s="31"/>
      <c r="GEO77" s="4"/>
      <c r="GEP77" s="30"/>
      <c r="GEQ77" s="30"/>
      <c r="GER77" s="4"/>
      <c r="GES77" s="30"/>
      <c r="GET77" s="30"/>
      <c r="GEU77" s="30"/>
      <c r="GEV77" s="30"/>
      <c r="GEW77" s="30"/>
      <c r="GEX77" s="31"/>
      <c r="GEY77" s="4"/>
      <c r="GEZ77" s="30"/>
      <c r="GFA77" s="30"/>
      <c r="GFB77" s="30"/>
      <c r="GFC77" s="30"/>
      <c r="GFD77" s="30"/>
      <c r="GFE77" s="31"/>
      <c r="GFF77" s="4"/>
      <c r="GFG77" s="30"/>
      <c r="GFH77" s="30"/>
      <c r="GFI77" s="4"/>
      <c r="GFJ77" s="30"/>
      <c r="GFK77" s="30"/>
      <c r="GFL77" s="30"/>
      <c r="GFM77" s="30"/>
      <c r="GFN77" s="30"/>
      <c r="GFO77" s="31"/>
      <c r="GFP77" s="4"/>
      <c r="GFQ77" s="30"/>
      <c r="GFR77" s="30"/>
      <c r="GFS77" s="30"/>
      <c r="GFT77" s="30"/>
      <c r="GFU77" s="30"/>
      <c r="GFV77" s="31"/>
      <c r="GFW77" s="4"/>
      <c r="GFX77" s="30"/>
      <c r="GFY77" s="30"/>
      <c r="GFZ77" s="4"/>
      <c r="GGA77" s="30"/>
      <c r="GGB77" s="30"/>
      <c r="GGC77" s="30"/>
      <c r="GGD77" s="30"/>
      <c r="GGE77" s="30"/>
      <c r="GGF77" s="31"/>
      <c r="GGG77" s="4"/>
      <c r="GGH77" s="30"/>
      <c r="GGI77" s="30"/>
      <c r="GGJ77" s="30"/>
      <c r="GGK77" s="30"/>
      <c r="GGL77" s="30"/>
      <c r="GGM77" s="31"/>
      <c r="GGN77" s="4"/>
      <c r="GGO77" s="30"/>
      <c r="GGP77" s="30"/>
      <c r="GGQ77" s="4"/>
      <c r="GGR77" s="30"/>
      <c r="GGS77" s="30"/>
      <c r="GGT77" s="30"/>
      <c r="GGU77" s="30"/>
      <c r="GGV77" s="30"/>
      <c r="GGW77" s="31"/>
      <c r="GGX77" s="4"/>
      <c r="GGY77" s="30"/>
      <c r="GGZ77" s="30"/>
      <c r="GHA77" s="30"/>
      <c r="GHB77" s="30"/>
      <c r="GHC77" s="30"/>
      <c r="GHD77" s="31"/>
      <c r="GHE77" s="4"/>
      <c r="GHF77" s="30"/>
      <c r="GHG77" s="30"/>
      <c r="GHH77" s="4"/>
      <c r="GHI77" s="30"/>
      <c r="GHJ77" s="30"/>
      <c r="GHK77" s="30"/>
      <c r="GHL77" s="30"/>
      <c r="GHM77" s="30"/>
      <c r="GHN77" s="31"/>
      <c r="GHO77" s="4"/>
      <c r="GHP77" s="30"/>
      <c r="GHQ77" s="30"/>
      <c r="GHR77" s="30"/>
      <c r="GHS77" s="30"/>
      <c r="GHT77" s="30"/>
      <c r="GHU77" s="31"/>
      <c r="GHV77" s="4"/>
      <c r="GHW77" s="30"/>
      <c r="GHX77" s="30"/>
      <c r="GHY77" s="4"/>
      <c r="GHZ77" s="30"/>
      <c r="GIA77" s="30"/>
      <c r="GIB77" s="30"/>
      <c r="GIC77" s="30"/>
      <c r="GID77" s="30"/>
      <c r="GIE77" s="31"/>
      <c r="GIF77" s="4"/>
      <c r="GIG77" s="30"/>
      <c r="GIH77" s="30"/>
      <c r="GII77" s="30"/>
      <c r="GIJ77" s="30"/>
      <c r="GIK77" s="30"/>
      <c r="GIL77" s="31"/>
      <c r="GIM77" s="4"/>
      <c r="GIN77" s="30"/>
      <c r="GIO77" s="30"/>
      <c r="GIP77" s="4"/>
      <c r="GIQ77" s="30"/>
      <c r="GIR77" s="30"/>
      <c r="GIS77" s="30"/>
      <c r="GIT77" s="30"/>
      <c r="GIU77" s="30"/>
      <c r="GIV77" s="31"/>
      <c r="GIW77" s="4"/>
      <c r="GIX77" s="30"/>
      <c r="GIY77" s="30"/>
      <c r="GIZ77" s="30"/>
      <c r="GJA77" s="30"/>
      <c r="GJB77" s="30"/>
      <c r="GJC77" s="31"/>
      <c r="GJD77" s="4"/>
      <c r="GJE77" s="30"/>
      <c r="GJF77" s="30"/>
      <c r="GJG77" s="4"/>
      <c r="GJH77" s="30"/>
      <c r="GJI77" s="30"/>
      <c r="GJJ77" s="30"/>
      <c r="GJK77" s="30"/>
      <c r="GJL77" s="30"/>
      <c r="GJM77" s="31"/>
      <c r="GJN77" s="4"/>
      <c r="GJO77" s="30"/>
      <c r="GJP77" s="30"/>
      <c r="GJQ77" s="30"/>
      <c r="GJR77" s="30"/>
      <c r="GJS77" s="30"/>
      <c r="GJT77" s="31"/>
      <c r="GJU77" s="4"/>
      <c r="GJV77" s="30"/>
      <c r="GJW77" s="30"/>
      <c r="GJX77" s="4"/>
      <c r="GJY77" s="30"/>
      <c r="GJZ77" s="30"/>
      <c r="GKA77" s="30"/>
      <c r="GKB77" s="30"/>
      <c r="GKC77" s="30"/>
      <c r="GKD77" s="31"/>
      <c r="GKE77" s="4"/>
      <c r="GKF77" s="30"/>
      <c r="GKG77" s="30"/>
      <c r="GKH77" s="30"/>
      <c r="GKI77" s="30"/>
      <c r="GKJ77" s="30"/>
      <c r="GKK77" s="31"/>
      <c r="GKL77" s="4"/>
      <c r="GKM77" s="30"/>
      <c r="GKN77" s="30"/>
      <c r="GKO77" s="4"/>
      <c r="GKP77" s="30"/>
      <c r="GKQ77" s="30"/>
      <c r="GKR77" s="30"/>
      <c r="GKS77" s="30"/>
      <c r="GKT77" s="30"/>
      <c r="GKU77" s="31"/>
      <c r="GKV77" s="4"/>
      <c r="GKW77" s="30"/>
      <c r="GKX77" s="30"/>
      <c r="GKY77" s="30"/>
      <c r="GKZ77" s="30"/>
      <c r="GLA77" s="30"/>
      <c r="GLB77" s="31"/>
      <c r="GLC77" s="4"/>
      <c r="GLD77" s="30"/>
      <c r="GLE77" s="30"/>
      <c r="GLF77" s="4"/>
      <c r="GLG77" s="30"/>
      <c r="GLH77" s="30"/>
      <c r="GLI77" s="30"/>
      <c r="GLJ77" s="30"/>
      <c r="GLK77" s="30"/>
      <c r="GLL77" s="31"/>
      <c r="GLM77" s="4"/>
      <c r="GLN77" s="30"/>
      <c r="GLO77" s="30"/>
      <c r="GLP77" s="30"/>
      <c r="GLQ77" s="30"/>
      <c r="GLR77" s="30"/>
      <c r="GLS77" s="31"/>
      <c r="GLT77" s="4"/>
      <c r="GLU77" s="30"/>
      <c r="GLV77" s="30"/>
      <c r="GLW77" s="4"/>
      <c r="GLX77" s="30"/>
      <c r="GLY77" s="30"/>
      <c r="GLZ77" s="30"/>
      <c r="GMA77" s="30"/>
      <c r="GMB77" s="30"/>
      <c r="GMC77" s="31"/>
      <c r="GMD77" s="4"/>
      <c r="GME77" s="30"/>
      <c r="GMF77" s="30"/>
      <c r="GMG77" s="30"/>
      <c r="GMH77" s="30"/>
      <c r="GMI77" s="30"/>
      <c r="GMJ77" s="31"/>
      <c r="GMK77" s="4"/>
      <c r="GML77" s="30"/>
      <c r="GMM77" s="30"/>
      <c r="GMN77" s="4"/>
      <c r="GMO77" s="30"/>
      <c r="GMP77" s="30"/>
      <c r="GMQ77" s="30"/>
      <c r="GMR77" s="30"/>
      <c r="GMS77" s="30"/>
      <c r="GMT77" s="31"/>
      <c r="GMU77" s="4"/>
      <c r="GMV77" s="30"/>
      <c r="GMW77" s="30"/>
      <c r="GMX77" s="30"/>
      <c r="GMY77" s="30"/>
      <c r="GMZ77" s="30"/>
      <c r="GNA77" s="31"/>
      <c r="GNB77" s="4"/>
      <c r="GNC77" s="30"/>
      <c r="GND77" s="30"/>
      <c r="GNE77" s="4"/>
      <c r="GNF77" s="30"/>
      <c r="GNG77" s="30"/>
      <c r="GNH77" s="30"/>
      <c r="GNI77" s="30"/>
      <c r="GNJ77" s="30"/>
      <c r="GNK77" s="31"/>
      <c r="GNL77" s="4"/>
      <c r="GNM77" s="30"/>
      <c r="GNN77" s="30"/>
      <c r="GNO77" s="30"/>
      <c r="GNP77" s="30"/>
      <c r="GNQ77" s="30"/>
      <c r="GNR77" s="31"/>
      <c r="GNS77" s="4"/>
      <c r="GNT77" s="30"/>
      <c r="GNU77" s="30"/>
      <c r="GNV77" s="4"/>
      <c r="GNW77" s="30"/>
      <c r="GNX77" s="30"/>
      <c r="GNY77" s="30"/>
      <c r="GNZ77" s="30"/>
      <c r="GOA77" s="30"/>
      <c r="GOB77" s="31"/>
      <c r="GOC77" s="4"/>
      <c r="GOD77" s="30"/>
      <c r="GOE77" s="30"/>
      <c r="GOF77" s="30"/>
      <c r="GOG77" s="30"/>
      <c r="GOH77" s="30"/>
      <c r="GOI77" s="31"/>
      <c r="GOJ77" s="4"/>
      <c r="GOK77" s="30"/>
      <c r="GOL77" s="30"/>
      <c r="GOM77" s="4"/>
      <c r="GON77" s="30"/>
      <c r="GOO77" s="30"/>
      <c r="GOP77" s="30"/>
      <c r="GOQ77" s="30"/>
      <c r="GOR77" s="30"/>
      <c r="GOS77" s="31"/>
      <c r="GOT77" s="4"/>
      <c r="GOU77" s="30"/>
      <c r="GOV77" s="30"/>
      <c r="GOW77" s="30"/>
      <c r="GOX77" s="30"/>
      <c r="GOY77" s="30"/>
      <c r="GOZ77" s="31"/>
      <c r="GPA77" s="4"/>
      <c r="GPB77" s="30"/>
      <c r="GPC77" s="30"/>
      <c r="GPD77" s="4"/>
      <c r="GPE77" s="30"/>
      <c r="GPF77" s="30"/>
      <c r="GPG77" s="30"/>
      <c r="GPH77" s="30"/>
      <c r="GPI77" s="30"/>
      <c r="GPJ77" s="31"/>
      <c r="GPK77" s="4"/>
      <c r="GPL77" s="30"/>
      <c r="GPM77" s="30"/>
      <c r="GPN77" s="30"/>
      <c r="GPO77" s="30"/>
      <c r="GPP77" s="30"/>
      <c r="GPQ77" s="31"/>
      <c r="GPR77" s="4"/>
      <c r="GPS77" s="30"/>
      <c r="GPT77" s="30"/>
      <c r="GPU77" s="4"/>
      <c r="GPV77" s="30"/>
      <c r="GPW77" s="30"/>
      <c r="GPX77" s="30"/>
      <c r="GPY77" s="30"/>
      <c r="GPZ77" s="30"/>
      <c r="GQA77" s="31"/>
      <c r="GQB77" s="4"/>
      <c r="GQC77" s="30"/>
      <c r="GQD77" s="30"/>
      <c r="GQE77" s="30"/>
      <c r="GQF77" s="30"/>
      <c r="GQG77" s="30"/>
      <c r="GQH77" s="31"/>
      <c r="GQI77" s="4"/>
      <c r="GQJ77" s="30"/>
      <c r="GQK77" s="30"/>
      <c r="GQL77" s="4"/>
      <c r="GQM77" s="30"/>
      <c r="GQN77" s="30"/>
      <c r="GQO77" s="30"/>
      <c r="GQP77" s="30"/>
      <c r="GQQ77" s="30"/>
      <c r="GQR77" s="31"/>
      <c r="GQS77" s="4"/>
      <c r="GQT77" s="30"/>
      <c r="GQU77" s="30"/>
      <c r="GQV77" s="30"/>
      <c r="GQW77" s="30"/>
      <c r="GQX77" s="30"/>
      <c r="GQY77" s="31"/>
      <c r="GQZ77" s="4"/>
      <c r="GRA77" s="30"/>
      <c r="GRB77" s="30"/>
      <c r="GRC77" s="4"/>
      <c r="GRD77" s="30"/>
      <c r="GRE77" s="30"/>
      <c r="GRF77" s="30"/>
      <c r="GRG77" s="30"/>
      <c r="GRH77" s="30"/>
      <c r="GRI77" s="31"/>
      <c r="GRJ77" s="4"/>
      <c r="GRK77" s="30"/>
      <c r="GRL77" s="30"/>
      <c r="GRM77" s="30"/>
      <c r="GRN77" s="30"/>
      <c r="GRO77" s="30"/>
      <c r="GRP77" s="31"/>
      <c r="GRQ77" s="4"/>
      <c r="GRR77" s="30"/>
      <c r="GRS77" s="30"/>
      <c r="GRT77" s="4"/>
      <c r="GRU77" s="30"/>
      <c r="GRV77" s="30"/>
      <c r="GRW77" s="30"/>
      <c r="GRX77" s="30"/>
      <c r="GRY77" s="30"/>
      <c r="GRZ77" s="31"/>
      <c r="GSA77" s="4"/>
      <c r="GSB77" s="30"/>
      <c r="GSC77" s="30"/>
      <c r="GSD77" s="30"/>
      <c r="GSE77" s="30"/>
      <c r="GSF77" s="30"/>
      <c r="GSG77" s="31"/>
      <c r="GSH77" s="4"/>
      <c r="GSI77" s="30"/>
      <c r="GSJ77" s="30"/>
      <c r="GSK77" s="4"/>
      <c r="GSL77" s="30"/>
      <c r="GSM77" s="30"/>
      <c r="GSN77" s="30"/>
      <c r="GSO77" s="30"/>
      <c r="GSP77" s="30"/>
      <c r="GSQ77" s="31"/>
      <c r="GSR77" s="4"/>
      <c r="GSS77" s="30"/>
      <c r="GST77" s="30"/>
      <c r="GSU77" s="30"/>
      <c r="GSV77" s="30"/>
      <c r="GSW77" s="30"/>
      <c r="GSX77" s="31"/>
      <c r="GSY77" s="4"/>
      <c r="GSZ77" s="30"/>
      <c r="GTA77" s="30"/>
      <c r="GTB77" s="4"/>
      <c r="GTC77" s="30"/>
      <c r="GTD77" s="30"/>
      <c r="GTE77" s="30"/>
      <c r="GTF77" s="30"/>
      <c r="GTG77" s="30"/>
      <c r="GTH77" s="31"/>
      <c r="GTI77" s="4"/>
      <c r="GTJ77" s="30"/>
      <c r="GTK77" s="30"/>
      <c r="GTL77" s="30"/>
      <c r="GTM77" s="30"/>
      <c r="GTN77" s="30"/>
      <c r="GTO77" s="31"/>
      <c r="GTP77" s="4"/>
      <c r="GTQ77" s="30"/>
      <c r="GTR77" s="30"/>
      <c r="GTS77" s="4"/>
      <c r="GTT77" s="30"/>
      <c r="GTU77" s="30"/>
      <c r="GTV77" s="30"/>
      <c r="GTW77" s="30"/>
      <c r="GTX77" s="30"/>
      <c r="GTY77" s="31"/>
      <c r="GTZ77" s="4"/>
      <c r="GUA77" s="30"/>
      <c r="GUB77" s="30"/>
      <c r="GUC77" s="30"/>
      <c r="GUD77" s="30"/>
      <c r="GUE77" s="30"/>
      <c r="GUF77" s="31"/>
      <c r="GUG77" s="4"/>
      <c r="GUH77" s="30"/>
      <c r="GUI77" s="30"/>
      <c r="GUJ77" s="4"/>
      <c r="GUK77" s="30"/>
      <c r="GUL77" s="30"/>
      <c r="GUM77" s="30"/>
      <c r="GUN77" s="30"/>
      <c r="GUO77" s="30"/>
      <c r="GUP77" s="31"/>
      <c r="GUQ77" s="4"/>
      <c r="GUR77" s="30"/>
      <c r="GUS77" s="30"/>
      <c r="GUT77" s="30"/>
      <c r="GUU77" s="30"/>
      <c r="GUV77" s="30"/>
      <c r="GUW77" s="31"/>
      <c r="GUX77" s="4"/>
      <c r="GUY77" s="30"/>
      <c r="GUZ77" s="30"/>
      <c r="GVA77" s="4"/>
      <c r="GVB77" s="30"/>
      <c r="GVC77" s="30"/>
      <c r="GVD77" s="30"/>
      <c r="GVE77" s="30"/>
      <c r="GVF77" s="30"/>
      <c r="GVG77" s="31"/>
      <c r="GVH77" s="4"/>
      <c r="GVI77" s="30"/>
      <c r="GVJ77" s="30"/>
      <c r="GVK77" s="30"/>
      <c r="GVL77" s="30"/>
      <c r="GVM77" s="30"/>
      <c r="GVN77" s="31"/>
      <c r="GVO77" s="4"/>
      <c r="GVP77" s="30"/>
      <c r="GVQ77" s="30"/>
      <c r="GVR77" s="4"/>
      <c r="GVS77" s="30"/>
      <c r="GVT77" s="30"/>
      <c r="GVU77" s="30"/>
      <c r="GVV77" s="30"/>
      <c r="GVW77" s="30"/>
      <c r="GVX77" s="31"/>
      <c r="GVY77" s="4"/>
      <c r="GVZ77" s="30"/>
      <c r="GWA77" s="30"/>
      <c r="GWB77" s="30"/>
      <c r="GWC77" s="30"/>
      <c r="GWD77" s="30"/>
      <c r="GWE77" s="31"/>
      <c r="GWF77" s="4"/>
      <c r="GWG77" s="30"/>
      <c r="GWH77" s="30"/>
      <c r="GWI77" s="4"/>
      <c r="GWJ77" s="30"/>
      <c r="GWK77" s="30"/>
      <c r="GWL77" s="30"/>
      <c r="GWM77" s="30"/>
      <c r="GWN77" s="30"/>
      <c r="GWO77" s="31"/>
      <c r="GWP77" s="4"/>
      <c r="GWQ77" s="30"/>
      <c r="GWR77" s="30"/>
      <c r="GWS77" s="30"/>
      <c r="GWT77" s="30"/>
      <c r="GWU77" s="30"/>
      <c r="GWV77" s="31"/>
      <c r="GWW77" s="4"/>
      <c r="GWX77" s="30"/>
      <c r="GWY77" s="30"/>
      <c r="GWZ77" s="4"/>
      <c r="GXA77" s="30"/>
      <c r="GXB77" s="30"/>
      <c r="GXC77" s="30"/>
      <c r="GXD77" s="30"/>
      <c r="GXE77" s="30"/>
      <c r="GXF77" s="31"/>
      <c r="GXG77" s="4"/>
      <c r="GXH77" s="30"/>
      <c r="GXI77" s="30"/>
      <c r="GXJ77" s="30"/>
      <c r="GXK77" s="30"/>
      <c r="GXL77" s="30"/>
      <c r="GXM77" s="31"/>
      <c r="GXN77" s="4"/>
      <c r="GXO77" s="30"/>
      <c r="GXP77" s="30"/>
      <c r="GXQ77" s="4"/>
      <c r="GXR77" s="30"/>
      <c r="GXS77" s="30"/>
      <c r="GXT77" s="30"/>
      <c r="GXU77" s="30"/>
      <c r="GXV77" s="30"/>
      <c r="GXW77" s="31"/>
      <c r="GXX77" s="4"/>
      <c r="GXY77" s="30"/>
      <c r="GXZ77" s="30"/>
      <c r="GYA77" s="30"/>
      <c r="GYB77" s="30"/>
      <c r="GYC77" s="30"/>
      <c r="GYD77" s="31"/>
      <c r="GYE77" s="4"/>
      <c r="GYF77" s="30"/>
      <c r="GYG77" s="30"/>
      <c r="GYH77" s="4"/>
      <c r="GYI77" s="30"/>
      <c r="GYJ77" s="30"/>
      <c r="GYK77" s="30"/>
      <c r="GYL77" s="30"/>
      <c r="GYM77" s="30"/>
      <c r="GYN77" s="31"/>
      <c r="GYO77" s="4"/>
      <c r="GYP77" s="30"/>
      <c r="GYQ77" s="30"/>
      <c r="GYR77" s="30"/>
      <c r="GYS77" s="30"/>
      <c r="GYT77" s="30"/>
      <c r="GYU77" s="31"/>
      <c r="GYV77" s="4"/>
      <c r="GYW77" s="30"/>
      <c r="GYX77" s="30"/>
      <c r="GYY77" s="4"/>
      <c r="GYZ77" s="30"/>
      <c r="GZA77" s="30"/>
      <c r="GZB77" s="30"/>
      <c r="GZC77" s="30"/>
      <c r="GZD77" s="30"/>
      <c r="GZE77" s="31"/>
      <c r="GZF77" s="4"/>
      <c r="GZG77" s="30"/>
      <c r="GZH77" s="30"/>
      <c r="GZI77" s="30"/>
      <c r="GZJ77" s="30"/>
      <c r="GZK77" s="30"/>
      <c r="GZL77" s="31"/>
      <c r="GZM77" s="4"/>
      <c r="GZN77" s="30"/>
      <c r="GZO77" s="30"/>
      <c r="GZP77" s="4"/>
      <c r="GZQ77" s="30"/>
      <c r="GZR77" s="30"/>
      <c r="GZS77" s="30"/>
      <c r="GZT77" s="30"/>
      <c r="GZU77" s="30"/>
      <c r="GZV77" s="31"/>
      <c r="GZW77" s="4"/>
      <c r="GZX77" s="30"/>
      <c r="GZY77" s="30"/>
      <c r="GZZ77" s="30"/>
      <c r="HAA77" s="30"/>
      <c r="HAB77" s="30"/>
      <c r="HAC77" s="31"/>
      <c r="HAD77" s="4"/>
      <c r="HAE77" s="30"/>
      <c r="HAF77" s="30"/>
      <c r="HAG77" s="4"/>
      <c r="HAH77" s="30"/>
      <c r="HAI77" s="30"/>
      <c r="HAJ77" s="30"/>
      <c r="HAK77" s="30"/>
      <c r="HAL77" s="30"/>
      <c r="HAM77" s="31"/>
      <c r="HAN77" s="4"/>
      <c r="HAO77" s="30"/>
      <c r="HAP77" s="30"/>
      <c r="HAQ77" s="30"/>
      <c r="HAR77" s="30"/>
      <c r="HAS77" s="30"/>
      <c r="HAT77" s="31"/>
      <c r="HAU77" s="4"/>
      <c r="HAV77" s="30"/>
      <c r="HAW77" s="30"/>
      <c r="HAX77" s="4"/>
      <c r="HAY77" s="30"/>
      <c r="HAZ77" s="30"/>
      <c r="HBA77" s="30"/>
      <c r="HBB77" s="30"/>
      <c r="HBC77" s="30"/>
      <c r="HBD77" s="31"/>
      <c r="HBE77" s="4"/>
      <c r="HBF77" s="30"/>
      <c r="HBG77" s="30"/>
      <c r="HBH77" s="30"/>
      <c r="HBI77" s="30"/>
      <c r="HBJ77" s="30"/>
      <c r="HBK77" s="31"/>
      <c r="HBL77" s="4"/>
      <c r="HBM77" s="30"/>
      <c r="HBN77" s="30"/>
      <c r="HBO77" s="4"/>
      <c r="HBP77" s="30"/>
      <c r="HBQ77" s="30"/>
      <c r="HBR77" s="30"/>
      <c r="HBS77" s="30"/>
      <c r="HBT77" s="30"/>
      <c r="HBU77" s="31"/>
      <c r="HBV77" s="4"/>
      <c r="HBW77" s="30"/>
      <c r="HBX77" s="30"/>
      <c r="HBY77" s="30"/>
      <c r="HBZ77" s="30"/>
      <c r="HCA77" s="30"/>
      <c r="HCB77" s="31"/>
      <c r="HCC77" s="4"/>
      <c r="HCD77" s="30"/>
      <c r="HCE77" s="30"/>
      <c r="HCF77" s="4"/>
      <c r="HCG77" s="30"/>
      <c r="HCH77" s="30"/>
      <c r="HCI77" s="30"/>
      <c r="HCJ77" s="30"/>
      <c r="HCK77" s="30"/>
      <c r="HCL77" s="31"/>
      <c r="HCM77" s="4"/>
      <c r="HCN77" s="30"/>
      <c r="HCO77" s="30"/>
      <c r="HCP77" s="30"/>
      <c r="HCQ77" s="30"/>
      <c r="HCR77" s="30"/>
      <c r="HCS77" s="31"/>
      <c r="HCT77" s="4"/>
      <c r="HCU77" s="30"/>
      <c r="HCV77" s="30"/>
      <c r="HCW77" s="4"/>
      <c r="HCX77" s="30"/>
      <c r="HCY77" s="30"/>
      <c r="HCZ77" s="30"/>
      <c r="HDA77" s="30"/>
      <c r="HDB77" s="30"/>
      <c r="HDC77" s="31"/>
      <c r="HDD77" s="4"/>
      <c r="HDE77" s="30"/>
      <c r="HDF77" s="30"/>
      <c r="HDG77" s="30"/>
      <c r="HDH77" s="30"/>
      <c r="HDI77" s="30"/>
      <c r="HDJ77" s="31"/>
      <c r="HDK77" s="4"/>
      <c r="HDL77" s="30"/>
      <c r="HDM77" s="30"/>
      <c r="HDN77" s="4"/>
      <c r="HDO77" s="30"/>
      <c r="HDP77" s="30"/>
      <c r="HDQ77" s="30"/>
      <c r="HDR77" s="30"/>
      <c r="HDS77" s="30"/>
      <c r="HDT77" s="31"/>
      <c r="HDU77" s="4"/>
      <c r="HDV77" s="30"/>
      <c r="HDW77" s="30"/>
      <c r="HDX77" s="30"/>
      <c r="HDY77" s="30"/>
      <c r="HDZ77" s="30"/>
      <c r="HEA77" s="31"/>
      <c r="HEB77" s="4"/>
      <c r="HEC77" s="30"/>
      <c r="HED77" s="30"/>
      <c r="HEE77" s="4"/>
      <c r="HEF77" s="30"/>
      <c r="HEG77" s="30"/>
      <c r="HEH77" s="30"/>
      <c r="HEI77" s="30"/>
      <c r="HEJ77" s="30"/>
      <c r="HEK77" s="31"/>
      <c r="HEL77" s="4"/>
      <c r="HEM77" s="30"/>
      <c r="HEN77" s="30"/>
      <c r="HEO77" s="30"/>
      <c r="HEP77" s="30"/>
      <c r="HEQ77" s="30"/>
      <c r="HER77" s="31"/>
      <c r="HES77" s="4"/>
      <c r="HET77" s="30"/>
      <c r="HEU77" s="30"/>
      <c r="HEV77" s="4"/>
      <c r="HEW77" s="30"/>
      <c r="HEX77" s="30"/>
      <c r="HEY77" s="30"/>
      <c r="HEZ77" s="30"/>
      <c r="HFA77" s="30"/>
      <c r="HFB77" s="31"/>
      <c r="HFC77" s="4"/>
      <c r="HFD77" s="30"/>
      <c r="HFE77" s="30"/>
      <c r="HFF77" s="30"/>
      <c r="HFG77" s="30"/>
      <c r="HFH77" s="30"/>
      <c r="HFI77" s="31"/>
      <c r="HFJ77" s="4"/>
      <c r="HFK77" s="30"/>
      <c r="HFL77" s="30"/>
      <c r="HFM77" s="4"/>
      <c r="HFN77" s="30"/>
      <c r="HFO77" s="30"/>
      <c r="HFP77" s="30"/>
      <c r="HFQ77" s="30"/>
      <c r="HFR77" s="30"/>
      <c r="HFS77" s="31"/>
      <c r="HFT77" s="4"/>
      <c r="HFU77" s="30"/>
      <c r="HFV77" s="30"/>
      <c r="HFW77" s="30"/>
      <c r="HFX77" s="30"/>
      <c r="HFY77" s="30"/>
      <c r="HFZ77" s="31"/>
      <c r="HGA77" s="4"/>
      <c r="HGB77" s="30"/>
      <c r="HGC77" s="30"/>
      <c r="HGD77" s="4"/>
      <c r="HGE77" s="30"/>
      <c r="HGF77" s="30"/>
      <c r="HGG77" s="30"/>
      <c r="HGH77" s="30"/>
      <c r="HGI77" s="30"/>
      <c r="HGJ77" s="31"/>
      <c r="HGK77" s="4"/>
      <c r="HGL77" s="30"/>
      <c r="HGM77" s="30"/>
      <c r="HGN77" s="30"/>
      <c r="HGO77" s="30"/>
      <c r="HGP77" s="30"/>
      <c r="HGQ77" s="31"/>
      <c r="HGR77" s="4"/>
      <c r="HGS77" s="30"/>
      <c r="HGT77" s="30"/>
      <c r="HGU77" s="4"/>
      <c r="HGV77" s="30"/>
      <c r="HGW77" s="30"/>
      <c r="HGX77" s="30"/>
      <c r="HGY77" s="30"/>
      <c r="HGZ77" s="30"/>
      <c r="HHA77" s="31"/>
      <c r="HHB77" s="4"/>
      <c r="HHC77" s="30"/>
      <c r="HHD77" s="30"/>
      <c r="HHE77" s="30"/>
      <c r="HHF77" s="30"/>
      <c r="HHG77" s="30"/>
      <c r="HHH77" s="31"/>
      <c r="HHI77" s="4"/>
      <c r="HHJ77" s="30"/>
      <c r="HHK77" s="30"/>
      <c r="HHL77" s="4"/>
      <c r="HHM77" s="30"/>
      <c r="HHN77" s="30"/>
      <c r="HHO77" s="30"/>
      <c r="HHP77" s="30"/>
      <c r="HHQ77" s="30"/>
      <c r="HHR77" s="31"/>
      <c r="HHS77" s="4"/>
      <c r="HHT77" s="30"/>
      <c r="HHU77" s="30"/>
      <c r="HHV77" s="30"/>
      <c r="HHW77" s="30"/>
      <c r="HHX77" s="30"/>
      <c r="HHY77" s="31"/>
      <c r="HHZ77" s="4"/>
      <c r="HIA77" s="30"/>
      <c r="HIB77" s="30"/>
      <c r="HIC77" s="4"/>
      <c r="HID77" s="30"/>
      <c r="HIE77" s="30"/>
      <c r="HIF77" s="30"/>
      <c r="HIG77" s="30"/>
      <c r="HIH77" s="30"/>
      <c r="HII77" s="31"/>
      <c r="HIJ77" s="4"/>
      <c r="HIK77" s="30"/>
      <c r="HIL77" s="30"/>
      <c r="HIM77" s="30"/>
      <c r="HIN77" s="30"/>
      <c r="HIO77" s="30"/>
      <c r="HIP77" s="31"/>
      <c r="HIQ77" s="4"/>
      <c r="HIR77" s="30"/>
      <c r="HIS77" s="30"/>
      <c r="HIT77" s="4"/>
      <c r="HIU77" s="30"/>
      <c r="HIV77" s="30"/>
      <c r="HIW77" s="30"/>
      <c r="HIX77" s="30"/>
      <c r="HIY77" s="30"/>
      <c r="HIZ77" s="31"/>
      <c r="HJA77" s="4"/>
      <c r="HJB77" s="30"/>
      <c r="HJC77" s="30"/>
      <c r="HJD77" s="30"/>
      <c r="HJE77" s="30"/>
      <c r="HJF77" s="30"/>
      <c r="HJG77" s="31"/>
      <c r="HJH77" s="4"/>
      <c r="HJI77" s="30"/>
      <c r="HJJ77" s="30"/>
      <c r="HJK77" s="4"/>
      <c r="HJL77" s="30"/>
      <c r="HJM77" s="30"/>
      <c r="HJN77" s="30"/>
      <c r="HJO77" s="30"/>
      <c r="HJP77" s="30"/>
      <c r="HJQ77" s="31"/>
      <c r="HJR77" s="4"/>
      <c r="HJS77" s="30"/>
      <c r="HJT77" s="30"/>
      <c r="HJU77" s="30"/>
      <c r="HJV77" s="30"/>
      <c r="HJW77" s="30"/>
      <c r="HJX77" s="31"/>
      <c r="HJY77" s="4"/>
      <c r="HJZ77" s="30"/>
      <c r="HKA77" s="30"/>
      <c r="HKB77" s="4"/>
      <c r="HKC77" s="30"/>
      <c r="HKD77" s="30"/>
      <c r="HKE77" s="30"/>
      <c r="HKF77" s="30"/>
      <c r="HKG77" s="30"/>
      <c r="HKH77" s="31"/>
      <c r="HKI77" s="4"/>
      <c r="HKJ77" s="30"/>
      <c r="HKK77" s="30"/>
      <c r="HKL77" s="30"/>
      <c r="HKM77" s="30"/>
      <c r="HKN77" s="30"/>
      <c r="HKO77" s="31"/>
      <c r="HKP77" s="4"/>
      <c r="HKQ77" s="30"/>
      <c r="HKR77" s="30"/>
      <c r="HKS77" s="4"/>
      <c r="HKT77" s="30"/>
      <c r="HKU77" s="30"/>
      <c r="HKV77" s="30"/>
      <c r="HKW77" s="30"/>
      <c r="HKX77" s="30"/>
      <c r="HKY77" s="31"/>
      <c r="HKZ77" s="4"/>
      <c r="HLA77" s="30"/>
      <c r="HLB77" s="30"/>
      <c r="HLC77" s="30"/>
      <c r="HLD77" s="30"/>
      <c r="HLE77" s="30"/>
      <c r="HLF77" s="31"/>
      <c r="HLG77" s="4"/>
      <c r="HLH77" s="30"/>
      <c r="HLI77" s="30"/>
      <c r="HLJ77" s="4"/>
      <c r="HLK77" s="30"/>
      <c r="HLL77" s="30"/>
      <c r="HLM77" s="30"/>
      <c r="HLN77" s="30"/>
      <c r="HLO77" s="30"/>
      <c r="HLP77" s="31"/>
      <c r="HLQ77" s="4"/>
      <c r="HLR77" s="30"/>
      <c r="HLS77" s="30"/>
      <c r="HLT77" s="30"/>
      <c r="HLU77" s="30"/>
      <c r="HLV77" s="30"/>
      <c r="HLW77" s="31"/>
      <c r="HLX77" s="4"/>
      <c r="HLY77" s="30"/>
      <c r="HLZ77" s="30"/>
      <c r="HMA77" s="4"/>
      <c r="HMB77" s="30"/>
      <c r="HMC77" s="30"/>
      <c r="HMD77" s="30"/>
      <c r="HME77" s="30"/>
      <c r="HMF77" s="30"/>
      <c r="HMG77" s="31"/>
      <c r="HMH77" s="4"/>
      <c r="HMI77" s="30"/>
      <c r="HMJ77" s="30"/>
      <c r="HMK77" s="30"/>
      <c r="HML77" s="30"/>
      <c r="HMM77" s="30"/>
      <c r="HMN77" s="31"/>
      <c r="HMO77" s="4"/>
      <c r="HMP77" s="30"/>
      <c r="HMQ77" s="30"/>
      <c r="HMR77" s="4"/>
      <c r="HMS77" s="30"/>
      <c r="HMT77" s="30"/>
      <c r="HMU77" s="30"/>
      <c r="HMV77" s="30"/>
      <c r="HMW77" s="30"/>
      <c r="HMX77" s="31"/>
      <c r="HMY77" s="4"/>
      <c r="HMZ77" s="30"/>
      <c r="HNA77" s="30"/>
      <c r="HNB77" s="30"/>
      <c r="HNC77" s="30"/>
      <c r="HND77" s="30"/>
      <c r="HNE77" s="31"/>
      <c r="HNF77" s="4"/>
      <c r="HNG77" s="30"/>
      <c r="HNH77" s="30"/>
      <c r="HNI77" s="4"/>
      <c r="HNJ77" s="30"/>
      <c r="HNK77" s="30"/>
      <c r="HNL77" s="30"/>
      <c r="HNM77" s="30"/>
      <c r="HNN77" s="30"/>
      <c r="HNO77" s="31"/>
      <c r="HNP77" s="4"/>
      <c r="HNQ77" s="30"/>
      <c r="HNR77" s="30"/>
      <c r="HNS77" s="30"/>
      <c r="HNT77" s="30"/>
      <c r="HNU77" s="30"/>
      <c r="HNV77" s="31"/>
      <c r="HNW77" s="4"/>
      <c r="HNX77" s="30"/>
      <c r="HNY77" s="30"/>
      <c r="HNZ77" s="4"/>
      <c r="HOA77" s="30"/>
      <c r="HOB77" s="30"/>
      <c r="HOC77" s="30"/>
      <c r="HOD77" s="30"/>
      <c r="HOE77" s="30"/>
      <c r="HOF77" s="31"/>
      <c r="HOG77" s="4"/>
      <c r="HOH77" s="30"/>
      <c r="HOI77" s="30"/>
      <c r="HOJ77" s="30"/>
      <c r="HOK77" s="30"/>
      <c r="HOL77" s="30"/>
      <c r="HOM77" s="31"/>
      <c r="HON77" s="4"/>
      <c r="HOO77" s="30"/>
      <c r="HOP77" s="30"/>
      <c r="HOQ77" s="4"/>
      <c r="HOR77" s="30"/>
      <c r="HOS77" s="30"/>
      <c r="HOT77" s="30"/>
      <c r="HOU77" s="30"/>
      <c r="HOV77" s="30"/>
      <c r="HOW77" s="31"/>
      <c r="HOX77" s="4"/>
      <c r="HOY77" s="30"/>
      <c r="HOZ77" s="30"/>
      <c r="HPA77" s="30"/>
      <c r="HPB77" s="30"/>
      <c r="HPC77" s="30"/>
      <c r="HPD77" s="31"/>
      <c r="HPE77" s="4"/>
      <c r="HPF77" s="30"/>
      <c r="HPG77" s="30"/>
      <c r="HPH77" s="4"/>
      <c r="HPI77" s="30"/>
      <c r="HPJ77" s="30"/>
      <c r="HPK77" s="30"/>
      <c r="HPL77" s="30"/>
      <c r="HPM77" s="30"/>
      <c r="HPN77" s="31"/>
      <c r="HPO77" s="4"/>
      <c r="HPP77" s="30"/>
      <c r="HPQ77" s="30"/>
      <c r="HPR77" s="30"/>
      <c r="HPS77" s="30"/>
      <c r="HPT77" s="30"/>
      <c r="HPU77" s="31"/>
      <c r="HPV77" s="4"/>
      <c r="HPW77" s="30"/>
      <c r="HPX77" s="30"/>
      <c r="HPY77" s="4"/>
      <c r="HPZ77" s="30"/>
      <c r="HQA77" s="30"/>
      <c r="HQB77" s="30"/>
      <c r="HQC77" s="30"/>
      <c r="HQD77" s="30"/>
      <c r="HQE77" s="31"/>
      <c r="HQF77" s="4"/>
      <c r="HQG77" s="30"/>
      <c r="HQH77" s="30"/>
      <c r="HQI77" s="30"/>
      <c r="HQJ77" s="30"/>
      <c r="HQK77" s="30"/>
      <c r="HQL77" s="31"/>
      <c r="HQM77" s="4"/>
      <c r="HQN77" s="30"/>
      <c r="HQO77" s="30"/>
      <c r="HQP77" s="4"/>
      <c r="HQQ77" s="30"/>
      <c r="HQR77" s="30"/>
      <c r="HQS77" s="30"/>
      <c r="HQT77" s="30"/>
      <c r="HQU77" s="30"/>
      <c r="HQV77" s="31"/>
      <c r="HQW77" s="4"/>
      <c r="HQX77" s="30"/>
      <c r="HQY77" s="30"/>
      <c r="HQZ77" s="30"/>
      <c r="HRA77" s="30"/>
      <c r="HRB77" s="30"/>
      <c r="HRC77" s="31"/>
      <c r="HRD77" s="4"/>
      <c r="HRE77" s="30"/>
      <c r="HRF77" s="30"/>
      <c r="HRG77" s="4"/>
      <c r="HRH77" s="30"/>
      <c r="HRI77" s="30"/>
      <c r="HRJ77" s="30"/>
      <c r="HRK77" s="30"/>
      <c r="HRL77" s="30"/>
      <c r="HRM77" s="31"/>
      <c r="HRN77" s="4"/>
      <c r="HRO77" s="30"/>
      <c r="HRP77" s="30"/>
      <c r="HRQ77" s="30"/>
      <c r="HRR77" s="30"/>
      <c r="HRS77" s="30"/>
      <c r="HRT77" s="31"/>
      <c r="HRU77" s="4"/>
      <c r="HRV77" s="30"/>
      <c r="HRW77" s="30"/>
      <c r="HRX77" s="4"/>
      <c r="HRY77" s="30"/>
      <c r="HRZ77" s="30"/>
      <c r="HSA77" s="30"/>
      <c r="HSB77" s="30"/>
      <c r="HSC77" s="30"/>
      <c r="HSD77" s="31"/>
      <c r="HSE77" s="4"/>
      <c r="HSF77" s="30"/>
      <c r="HSG77" s="30"/>
      <c r="HSH77" s="30"/>
      <c r="HSI77" s="30"/>
      <c r="HSJ77" s="30"/>
      <c r="HSK77" s="31"/>
      <c r="HSL77" s="4"/>
      <c r="HSM77" s="30"/>
      <c r="HSN77" s="30"/>
      <c r="HSO77" s="4"/>
      <c r="HSP77" s="30"/>
      <c r="HSQ77" s="30"/>
      <c r="HSR77" s="30"/>
      <c r="HSS77" s="30"/>
      <c r="HST77" s="30"/>
      <c r="HSU77" s="31"/>
      <c r="HSV77" s="4"/>
      <c r="HSW77" s="30"/>
      <c r="HSX77" s="30"/>
      <c r="HSY77" s="30"/>
      <c r="HSZ77" s="30"/>
      <c r="HTA77" s="30"/>
      <c r="HTB77" s="31"/>
      <c r="HTC77" s="4"/>
      <c r="HTD77" s="30"/>
      <c r="HTE77" s="30"/>
      <c r="HTF77" s="4"/>
      <c r="HTG77" s="30"/>
      <c r="HTH77" s="30"/>
      <c r="HTI77" s="30"/>
      <c r="HTJ77" s="30"/>
      <c r="HTK77" s="30"/>
      <c r="HTL77" s="31"/>
      <c r="HTM77" s="4"/>
      <c r="HTN77" s="30"/>
      <c r="HTO77" s="30"/>
      <c r="HTP77" s="30"/>
      <c r="HTQ77" s="30"/>
      <c r="HTR77" s="30"/>
      <c r="HTS77" s="31"/>
      <c r="HTT77" s="4"/>
      <c r="HTU77" s="30"/>
      <c r="HTV77" s="30"/>
      <c r="HTW77" s="4"/>
      <c r="HTX77" s="30"/>
      <c r="HTY77" s="30"/>
      <c r="HTZ77" s="30"/>
      <c r="HUA77" s="30"/>
      <c r="HUB77" s="30"/>
      <c r="HUC77" s="31"/>
      <c r="HUD77" s="4"/>
      <c r="HUE77" s="30"/>
      <c r="HUF77" s="30"/>
      <c r="HUG77" s="30"/>
      <c r="HUH77" s="30"/>
      <c r="HUI77" s="30"/>
      <c r="HUJ77" s="31"/>
      <c r="HUK77" s="4"/>
      <c r="HUL77" s="30"/>
      <c r="HUM77" s="30"/>
      <c r="HUN77" s="4"/>
      <c r="HUO77" s="30"/>
      <c r="HUP77" s="30"/>
      <c r="HUQ77" s="30"/>
      <c r="HUR77" s="30"/>
      <c r="HUS77" s="30"/>
      <c r="HUT77" s="31"/>
      <c r="HUU77" s="4"/>
      <c r="HUV77" s="30"/>
      <c r="HUW77" s="30"/>
      <c r="HUX77" s="30"/>
      <c r="HUY77" s="30"/>
      <c r="HUZ77" s="30"/>
      <c r="HVA77" s="31"/>
      <c r="HVB77" s="4"/>
      <c r="HVC77" s="30"/>
      <c r="HVD77" s="30"/>
      <c r="HVE77" s="4"/>
      <c r="HVF77" s="30"/>
      <c r="HVG77" s="30"/>
      <c r="HVH77" s="30"/>
      <c r="HVI77" s="30"/>
      <c r="HVJ77" s="30"/>
      <c r="HVK77" s="31"/>
      <c r="HVL77" s="4"/>
      <c r="HVM77" s="30"/>
      <c r="HVN77" s="30"/>
      <c r="HVO77" s="30"/>
      <c r="HVP77" s="30"/>
      <c r="HVQ77" s="30"/>
      <c r="HVR77" s="31"/>
      <c r="HVS77" s="4"/>
      <c r="HVT77" s="30"/>
      <c r="HVU77" s="30"/>
      <c r="HVV77" s="4"/>
      <c r="HVW77" s="30"/>
      <c r="HVX77" s="30"/>
      <c r="HVY77" s="30"/>
      <c r="HVZ77" s="30"/>
      <c r="HWA77" s="30"/>
      <c r="HWB77" s="31"/>
      <c r="HWC77" s="4"/>
      <c r="HWD77" s="30"/>
      <c r="HWE77" s="30"/>
      <c r="HWF77" s="30"/>
      <c r="HWG77" s="30"/>
      <c r="HWH77" s="30"/>
      <c r="HWI77" s="31"/>
      <c r="HWJ77" s="4"/>
      <c r="HWK77" s="30"/>
      <c r="HWL77" s="30"/>
      <c r="HWM77" s="4"/>
      <c r="HWN77" s="30"/>
      <c r="HWO77" s="30"/>
      <c r="HWP77" s="30"/>
      <c r="HWQ77" s="30"/>
      <c r="HWR77" s="30"/>
      <c r="HWS77" s="31"/>
      <c r="HWT77" s="4"/>
      <c r="HWU77" s="30"/>
      <c r="HWV77" s="30"/>
      <c r="HWW77" s="30"/>
      <c r="HWX77" s="30"/>
      <c r="HWY77" s="30"/>
      <c r="HWZ77" s="31"/>
      <c r="HXA77" s="4"/>
      <c r="HXB77" s="30"/>
      <c r="HXC77" s="30"/>
      <c r="HXD77" s="4"/>
      <c r="HXE77" s="30"/>
      <c r="HXF77" s="30"/>
      <c r="HXG77" s="30"/>
      <c r="HXH77" s="30"/>
      <c r="HXI77" s="30"/>
      <c r="HXJ77" s="31"/>
      <c r="HXK77" s="4"/>
      <c r="HXL77" s="30"/>
      <c r="HXM77" s="30"/>
      <c r="HXN77" s="30"/>
      <c r="HXO77" s="30"/>
      <c r="HXP77" s="30"/>
      <c r="HXQ77" s="31"/>
      <c r="HXR77" s="4"/>
      <c r="HXS77" s="30"/>
      <c r="HXT77" s="30"/>
      <c r="HXU77" s="4"/>
      <c r="HXV77" s="30"/>
      <c r="HXW77" s="30"/>
      <c r="HXX77" s="30"/>
      <c r="HXY77" s="30"/>
      <c r="HXZ77" s="30"/>
      <c r="HYA77" s="31"/>
      <c r="HYB77" s="4"/>
      <c r="HYC77" s="30"/>
      <c r="HYD77" s="30"/>
      <c r="HYE77" s="30"/>
      <c r="HYF77" s="30"/>
      <c r="HYG77" s="30"/>
      <c r="HYH77" s="31"/>
      <c r="HYI77" s="4"/>
      <c r="HYJ77" s="30"/>
      <c r="HYK77" s="30"/>
      <c r="HYL77" s="4"/>
      <c r="HYM77" s="30"/>
      <c r="HYN77" s="30"/>
      <c r="HYO77" s="30"/>
      <c r="HYP77" s="30"/>
      <c r="HYQ77" s="30"/>
      <c r="HYR77" s="31"/>
      <c r="HYS77" s="4"/>
      <c r="HYT77" s="30"/>
      <c r="HYU77" s="30"/>
      <c r="HYV77" s="30"/>
      <c r="HYW77" s="30"/>
      <c r="HYX77" s="30"/>
      <c r="HYY77" s="31"/>
      <c r="HYZ77" s="4"/>
      <c r="HZA77" s="30"/>
      <c r="HZB77" s="30"/>
      <c r="HZC77" s="4"/>
      <c r="HZD77" s="30"/>
      <c r="HZE77" s="30"/>
      <c r="HZF77" s="30"/>
      <c r="HZG77" s="30"/>
      <c r="HZH77" s="30"/>
      <c r="HZI77" s="31"/>
      <c r="HZJ77" s="4"/>
      <c r="HZK77" s="30"/>
      <c r="HZL77" s="30"/>
      <c r="HZM77" s="30"/>
      <c r="HZN77" s="30"/>
      <c r="HZO77" s="30"/>
      <c r="HZP77" s="31"/>
      <c r="HZQ77" s="4"/>
      <c r="HZR77" s="30"/>
      <c r="HZS77" s="30"/>
      <c r="HZT77" s="4"/>
      <c r="HZU77" s="30"/>
      <c r="HZV77" s="30"/>
      <c r="HZW77" s="30"/>
      <c r="HZX77" s="30"/>
      <c r="HZY77" s="30"/>
      <c r="HZZ77" s="31"/>
      <c r="IAA77" s="4"/>
      <c r="IAB77" s="30"/>
      <c r="IAC77" s="30"/>
      <c r="IAD77" s="30"/>
      <c r="IAE77" s="30"/>
      <c r="IAF77" s="30"/>
      <c r="IAG77" s="31"/>
      <c r="IAH77" s="4"/>
      <c r="IAI77" s="30"/>
      <c r="IAJ77" s="30"/>
      <c r="IAK77" s="4"/>
      <c r="IAL77" s="30"/>
      <c r="IAM77" s="30"/>
      <c r="IAN77" s="30"/>
      <c r="IAO77" s="30"/>
      <c r="IAP77" s="30"/>
      <c r="IAQ77" s="31"/>
      <c r="IAR77" s="4"/>
      <c r="IAS77" s="30"/>
      <c r="IAT77" s="30"/>
      <c r="IAU77" s="30"/>
      <c r="IAV77" s="30"/>
      <c r="IAW77" s="30"/>
      <c r="IAX77" s="31"/>
      <c r="IAY77" s="4"/>
      <c r="IAZ77" s="30"/>
      <c r="IBA77" s="30"/>
      <c r="IBB77" s="4"/>
      <c r="IBC77" s="30"/>
      <c r="IBD77" s="30"/>
      <c r="IBE77" s="30"/>
      <c r="IBF77" s="30"/>
      <c r="IBG77" s="30"/>
      <c r="IBH77" s="31"/>
      <c r="IBI77" s="4"/>
      <c r="IBJ77" s="30"/>
      <c r="IBK77" s="30"/>
      <c r="IBL77" s="30"/>
      <c r="IBM77" s="30"/>
      <c r="IBN77" s="30"/>
      <c r="IBO77" s="31"/>
      <c r="IBP77" s="4"/>
      <c r="IBQ77" s="30"/>
      <c r="IBR77" s="30"/>
      <c r="IBS77" s="4"/>
      <c r="IBT77" s="30"/>
      <c r="IBU77" s="30"/>
      <c r="IBV77" s="30"/>
      <c r="IBW77" s="30"/>
      <c r="IBX77" s="30"/>
      <c r="IBY77" s="31"/>
      <c r="IBZ77" s="4"/>
      <c r="ICA77" s="30"/>
      <c r="ICB77" s="30"/>
      <c r="ICC77" s="30"/>
      <c r="ICD77" s="30"/>
      <c r="ICE77" s="30"/>
      <c r="ICF77" s="31"/>
      <c r="ICG77" s="4"/>
      <c r="ICH77" s="30"/>
      <c r="ICI77" s="30"/>
      <c r="ICJ77" s="4"/>
      <c r="ICK77" s="30"/>
      <c r="ICL77" s="30"/>
      <c r="ICM77" s="30"/>
      <c r="ICN77" s="30"/>
      <c r="ICO77" s="30"/>
      <c r="ICP77" s="31"/>
      <c r="ICQ77" s="4"/>
      <c r="ICR77" s="30"/>
      <c r="ICS77" s="30"/>
      <c r="ICT77" s="30"/>
      <c r="ICU77" s="30"/>
      <c r="ICV77" s="30"/>
      <c r="ICW77" s="31"/>
      <c r="ICX77" s="4"/>
      <c r="ICY77" s="30"/>
      <c r="ICZ77" s="30"/>
      <c r="IDA77" s="4"/>
      <c r="IDB77" s="30"/>
      <c r="IDC77" s="30"/>
      <c r="IDD77" s="30"/>
      <c r="IDE77" s="30"/>
      <c r="IDF77" s="30"/>
      <c r="IDG77" s="31"/>
      <c r="IDH77" s="4"/>
      <c r="IDI77" s="30"/>
      <c r="IDJ77" s="30"/>
      <c r="IDK77" s="30"/>
      <c r="IDL77" s="30"/>
      <c r="IDM77" s="30"/>
      <c r="IDN77" s="31"/>
      <c r="IDO77" s="4"/>
      <c r="IDP77" s="30"/>
      <c r="IDQ77" s="30"/>
      <c r="IDR77" s="4"/>
      <c r="IDS77" s="30"/>
      <c r="IDT77" s="30"/>
      <c r="IDU77" s="30"/>
      <c r="IDV77" s="30"/>
      <c r="IDW77" s="30"/>
      <c r="IDX77" s="31"/>
      <c r="IDY77" s="4"/>
      <c r="IDZ77" s="30"/>
      <c r="IEA77" s="30"/>
      <c r="IEB77" s="30"/>
      <c r="IEC77" s="30"/>
      <c r="IED77" s="30"/>
      <c r="IEE77" s="31"/>
      <c r="IEF77" s="4"/>
      <c r="IEG77" s="30"/>
      <c r="IEH77" s="30"/>
      <c r="IEI77" s="4"/>
      <c r="IEJ77" s="30"/>
      <c r="IEK77" s="30"/>
      <c r="IEL77" s="30"/>
      <c r="IEM77" s="30"/>
      <c r="IEN77" s="30"/>
      <c r="IEO77" s="31"/>
      <c r="IEP77" s="4"/>
      <c r="IEQ77" s="30"/>
      <c r="IER77" s="30"/>
      <c r="IES77" s="30"/>
      <c r="IET77" s="30"/>
      <c r="IEU77" s="30"/>
      <c r="IEV77" s="31"/>
      <c r="IEW77" s="4"/>
      <c r="IEX77" s="30"/>
      <c r="IEY77" s="30"/>
      <c r="IEZ77" s="4"/>
      <c r="IFA77" s="30"/>
      <c r="IFB77" s="30"/>
      <c r="IFC77" s="30"/>
      <c r="IFD77" s="30"/>
      <c r="IFE77" s="30"/>
      <c r="IFF77" s="31"/>
      <c r="IFG77" s="4"/>
      <c r="IFH77" s="30"/>
      <c r="IFI77" s="30"/>
      <c r="IFJ77" s="30"/>
      <c r="IFK77" s="30"/>
      <c r="IFL77" s="30"/>
      <c r="IFM77" s="31"/>
      <c r="IFN77" s="4"/>
      <c r="IFO77" s="30"/>
      <c r="IFP77" s="30"/>
      <c r="IFQ77" s="4"/>
      <c r="IFR77" s="30"/>
      <c r="IFS77" s="30"/>
      <c r="IFT77" s="30"/>
      <c r="IFU77" s="30"/>
      <c r="IFV77" s="30"/>
      <c r="IFW77" s="31"/>
      <c r="IFX77" s="4"/>
      <c r="IFY77" s="30"/>
      <c r="IFZ77" s="30"/>
      <c r="IGA77" s="30"/>
      <c r="IGB77" s="30"/>
      <c r="IGC77" s="30"/>
      <c r="IGD77" s="31"/>
      <c r="IGE77" s="4"/>
      <c r="IGF77" s="30"/>
      <c r="IGG77" s="30"/>
      <c r="IGH77" s="4"/>
      <c r="IGI77" s="30"/>
      <c r="IGJ77" s="30"/>
      <c r="IGK77" s="30"/>
      <c r="IGL77" s="30"/>
      <c r="IGM77" s="30"/>
      <c r="IGN77" s="31"/>
      <c r="IGO77" s="4"/>
      <c r="IGP77" s="30"/>
      <c r="IGQ77" s="30"/>
      <c r="IGR77" s="30"/>
      <c r="IGS77" s="30"/>
      <c r="IGT77" s="30"/>
      <c r="IGU77" s="31"/>
      <c r="IGV77" s="4"/>
      <c r="IGW77" s="30"/>
      <c r="IGX77" s="30"/>
      <c r="IGY77" s="4"/>
      <c r="IGZ77" s="30"/>
      <c r="IHA77" s="30"/>
      <c r="IHB77" s="30"/>
      <c r="IHC77" s="30"/>
      <c r="IHD77" s="30"/>
      <c r="IHE77" s="31"/>
      <c r="IHF77" s="4"/>
      <c r="IHG77" s="30"/>
      <c r="IHH77" s="30"/>
      <c r="IHI77" s="30"/>
      <c r="IHJ77" s="30"/>
      <c r="IHK77" s="30"/>
      <c r="IHL77" s="31"/>
      <c r="IHM77" s="4"/>
      <c r="IHN77" s="30"/>
      <c r="IHO77" s="30"/>
      <c r="IHP77" s="4"/>
      <c r="IHQ77" s="30"/>
      <c r="IHR77" s="30"/>
      <c r="IHS77" s="30"/>
      <c r="IHT77" s="30"/>
      <c r="IHU77" s="30"/>
      <c r="IHV77" s="31"/>
      <c r="IHW77" s="4"/>
      <c r="IHX77" s="30"/>
      <c r="IHY77" s="30"/>
      <c r="IHZ77" s="30"/>
      <c r="IIA77" s="30"/>
      <c r="IIB77" s="30"/>
      <c r="IIC77" s="31"/>
      <c r="IID77" s="4"/>
      <c r="IIE77" s="30"/>
      <c r="IIF77" s="30"/>
      <c r="IIG77" s="4"/>
      <c r="IIH77" s="30"/>
      <c r="III77" s="30"/>
      <c r="IIJ77" s="30"/>
      <c r="IIK77" s="30"/>
      <c r="IIL77" s="30"/>
      <c r="IIM77" s="31"/>
      <c r="IIN77" s="4"/>
      <c r="IIO77" s="30"/>
      <c r="IIP77" s="30"/>
      <c r="IIQ77" s="30"/>
      <c r="IIR77" s="30"/>
      <c r="IIS77" s="30"/>
      <c r="IIT77" s="31"/>
      <c r="IIU77" s="4"/>
      <c r="IIV77" s="30"/>
      <c r="IIW77" s="30"/>
      <c r="IIX77" s="4"/>
      <c r="IIY77" s="30"/>
      <c r="IIZ77" s="30"/>
      <c r="IJA77" s="30"/>
      <c r="IJB77" s="30"/>
      <c r="IJC77" s="30"/>
      <c r="IJD77" s="31"/>
      <c r="IJE77" s="4"/>
      <c r="IJF77" s="30"/>
      <c r="IJG77" s="30"/>
      <c r="IJH77" s="30"/>
      <c r="IJI77" s="30"/>
      <c r="IJJ77" s="30"/>
      <c r="IJK77" s="31"/>
      <c r="IJL77" s="4"/>
      <c r="IJM77" s="30"/>
      <c r="IJN77" s="30"/>
      <c r="IJO77" s="4"/>
      <c r="IJP77" s="30"/>
      <c r="IJQ77" s="30"/>
      <c r="IJR77" s="30"/>
      <c r="IJS77" s="30"/>
      <c r="IJT77" s="30"/>
      <c r="IJU77" s="31"/>
      <c r="IJV77" s="4"/>
      <c r="IJW77" s="30"/>
      <c r="IJX77" s="30"/>
      <c r="IJY77" s="30"/>
      <c r="IJZ77" s="30"/>
      <c r="IKA77" s="30"/>
      <c r="IKB77" s="31"/>
      <c r="IKC77" s="4"/>
      <c r="IKD77" s="30"/>
      <c r="IKE77" s="30"/>
      <c r="IKF77" s="4"/>
      <c r="IKG77" s="30"/>
      <c r="IKH77" s="30"/>
      <c r="IKI77" s="30"/>
      <c r="IKJ77" s="30"/>
      <c r="IKK77" s="30"/>
      <c r="IKL77" s="31"/>
      <c r="IKM77" s="4"/>
      <c r="IKN77" s="30"/>
      <c r="IKO77" s="30"/>
      <c r="IKP77" s="30"/>
      <c r="IKQ77" s="30"/>
      <c r="IKR77" s="30"/>
      <c r="IKS77" s="31"/>
      <c r="IKT77" s="4"/>
      <c r="IKU77" s="30"/>
      <c r="IKV77" s="30"/>
      <c r="IKW77" s="4"/>
      <c r="IKX77" s="30"/>
      <c r="IKY77" s="30"/>
      <c r="IKZ77" s="30"/>
      <c r="ILA77" s="30"/>
      <c r="ILB77" s="30"/>
      <c r="ILC77" s="31"/>
      <c r="ILD77" s="4"/>
      <c r="ILE77" s="30"/>
      <c r="ILF77" s="30"/>
      <c r="ILG77" s="30"/>
      <c r="ILH77" s="30"/>
      <c r="ILI77" s="30"/>
      <c r="ILJ77" s="31"/>
      <c r="ILK77" s="4"/>
      <c r="ILL77" s="30"/>
      <c r="ILM77" s="30"/>
      <c r="ILN77" s="4"/>
      <c r="ILO77" s="30"/>
      <c r="ILP77" s="30"/>
      <c r="ILQ77" s="30"/>
      <c r="ILR77" s="30"/>
      <c r="ILS77" s="30"/>
      <c r="ILT77" s="31"/>
      <c r="ILU77" s="4"/>
      <c r="ILV77" s="30"/>
      <c r="ILW77" s="30"/>
      <c r="ILX77" s="30"/>
      <c r="ILY77" s="30"/>
      <c r="ILZ77" s="30"/>
      <c r="IMA77" s="31"/>
      <c r="IMB77" s="4"/>
      <c r="IMC77" s="30"/>
      <c r="IMD77" s="30"/>
      <c r="IME77" s="4"/>
      <c r="IMF77" s="30"/>
      <c r="IMG77" s="30"/>
      <c r="IMH77" s="30"/>
      <c r="IMI77" s="30"/>
      <c r="IMJ77" s="30"/>
      <c r="IMK77" s="31"/>
      <c r="IML77" s="4"/>
      <c r="IMM77" s="30"/>
      <c r="IMN77" s="30"/>
      <c r="IMO77" s="30"/>
      <c r="IMP77" s="30"/>
      <c r="IMQ77" s="30"/>
      <c r="IMR77" s="31"/>
      <c r="IMS77" s="4"/>
      <c r="IMT77" s="30"/>
      <c r="IMU77" s="30"/>
      <c r="IMV77" s="4"/>
      <c r="IMW77" s="30"/>
      <c r="IMX77" s="30"/>
      <c r="IMY77" s="30"/>
      <c r="IMZ77" s="30"/>
      <c r="INA77" s="30"/>
      <c r="INB77" s="31"/>
      <c r="INC77" s="4"/>
      <c r="IND77" s="30"/>
      <c r="INE77" s="30"/>
      <c r="INF77" s="30"/>
      <c r="ING77" s="30"/>
      <c r="INH77" s="30"/>
      <c r="INI77" s="31"/>
      <c r="INJ77" s="4"/>
      <c r="INK77" s="30"/>
      <c r="INL77" s="30"/>
      <c r="INM77" s="4"/>
      <c r="INN77" s="30"/>
      <c r="INO77" s="30"/>
      <c r="INP77" s="30"/>
      <c r="INQ77" s="30"/>
      <c r="INR77" s="30"/>
      <c r="INS77" s="31"/>
      <c r="INT77" s="4"/>
      <c r="INU77" s="30"/>
      <c r="INV77" s="30"/>
      <c r="INW77" s="30"/>
      <c r="INX77" s="30"/>
      <c r="INY77" s="30"/>
      <c r="INZ77" s="31"/>
      <c r="IOA77" s="4"/>
      <c r="IOB77" s="30"/>
      <c r="IOC77" s="30"/>
      <c r="IOD77" s="4"/>
      <c r="IOE77" s="30"/>
      <c r="IOF77" s="30"/>
      <c r="IOG77" s="30"/>
      <c r="IOH77" s="30"/>
      <c r="IOI77" s="30"/>
      <c r="IOJ77" s="31"/>
      <c r="IOK77" s="4"/>
      <c r="IOL77" s="30"/>
      <c r="IOM77" s="30"/>
      <c r="ION77" s="30"/>
      <c r="IOO77" s="30"/>
      <c r="IOP77" s="30"/>
      <c r="IOQ77" s="31"/>
      <c r="IOR77" s="4"/>
      <c r="IOS77" s="30"/>
      <c r="IOT77" s="30"/>
      <c r="IOU77" s="4"/>
      <c r="IOV77" s="30"/>
      <c r="IOW77" s="30"/>
      <c r="IOX77" s="30"/>
      <c r="IOY77" s="30"/>
      <c r="IOZ77" s="30"/>
      <c r="IPA77" s="31"/>
      <c r="IPB77" s="4"/>
      <c r="IPC77" s="30"/>
      <c r="IPD77" s="30"/>
      <c r="IPE77" s="30"/>
      <c r="IPF77" s="30"/>
      <c r="IPG77" s="30"/>
      <c r="IPH77" s="31"/>
      <c r="IPI77" s="4"/>
      <c r="IPJ77" s="30"/>
      <c r="IPK77" s="30"/>
      <c r="IPL77" s="4"/>
      <c r="IPM77" s="30"/>
      <c r="IPN77" s="30"/>
      <c r="IPO77" s="30"/>
      <c r="IPP77" s="30"/>
      <c r="IPQ77" s="30"/>
      <c r="IPR77" s="31"/>
      <c r="IPS77" s="4"/>
      <c r="IPT77" s="30"/>
      <c r="IPU77" s="30"/>
      <c r="IPV77" s="30"/>
      <c r="IPW77" s="30"/>
      <c r="IPX77" s="30"/>
      <c r="IPY77" s="31"/>
      <c r="IPZ77" s="4"/>
      <c r="IQA77" s="30"/>
      <c r="IQB77" s="30"/>
      <c r="IQC77" s="4"/>
      <c r="IQD77" s="30"/>
      <c r="IQE77" s="30"/>
      <c r="IQF77" s="30"/>
      <c r="IQG77" s="30"/>
      <c r="IQH77" s="30"/>
      <c r="IQI77" s="31"/>
      <c r="IQJ77" s="4"/>
      <c r="IQK77" s="30"/>
      <c r="IQL77" s="30"/>
      <c r="IQM77" s="30"/>
      <c r="IQN77" s="30"/>
      <c r="IQO77" s="30"/>
      <c r="IQP77" s="31"/>
      <c r="IQQ77" s="4"/>
      <c r="IQR77" s="30"/>
      <c r="IQS77" s="30"/>
      <c r="IQT77" s="4"/>
      <c r="IQU77" s="30"/>
      <c r="IQV77" s="30"/>
      <c r="IQW77" s="30"/>
      <c r="IQX77" s="30"/>
      <c r="IQY77" s="30"/>
      <c r="IQZ77" s="31"/>
      <c r="IRA77" s="4"/>
      <c r="IRB77" s="30"/>
      <c r="IRC77" s="30"/>
      <c r="IRD77" s="30"/>
      <c r="IRE77" s="30"/>
      <c r="IRF77" s="30"/>
      <c r="IRG77" s="31"/>
      <c r="IRH77" s="4"/>
      <c r="IRI77" s="30"/>
      <c r="IRJ77" s="30"/>
      <c r="IRK77" s="4"/>
      <c r="IRL77" s="30"/>
      <c r="IRM77" s="30"/>
      <c r="IRN77" s="30"/>
      <c r="IRO77" s="30"/>
      <c r="IRP77" s="30"/>
      <c r="IRQ77" s="31"/>
      <c r="IRR77" s="4"/>
      <c r="IRS77" s="30"/>
      <c r="IRT77" s="30"/>
      <c r="IRU77" s="30"/>
      <c r="IRV77" s="30"/>
      <c r="IRW77" s="30"/>
      <c r="IRX77" s="31"/>
      <c r="IRY77" s="4"/>
      <c r="IRZ77" s="30"/>
      <c r="ISA77" s="30"/>
      <c r="ISB77" s="4"/>
      <c r="ISC77" s="30"/>
      <c r="ISD77" s="30"/>
      <c r="ISE77" s="30"/>
      <c r="ISF77" s="30"/>
      <c r="ISG77" s="30"/>
      <c r="ISH77" s="31"/>
      <c r="ISI77" s="4"/>
      <c r="ISJ77" s="30"/>
      <c r="ISK77" s="30"/>
      <c r="ISL77" s="30"/>
      <c r="ISM77" s="30"/>
      <c r="ISN77" s="30"/>
      <c r="ISO77" s="31"/>
      <c r="ISP77" s="4"/>
      <c r="ISQ77" s="30"/>
      <c r="ISR77" s="30"/>
      <c r="ISS77" s="4"/>
      <c r="IST77" s="30"/>
      <c r="ISU77" s="30"/>
      <c r="ISV77" s="30"/>
      <c r="ISW77" s="30"/>
      <c r="ISX77" s="30"/>
      <c r="ISY77" s="31"/>
      <c r="ISZ77" s="4"/>
      <c r="ITA77" s="30"/>
      <c r="ITB77" s="30"/>
      <c r="ITC77" s="30"/>
      <c r="ITD77" s="30"/>
      <c r="ITE77" s="30"/>
      <c r="ITF77" s="31"/>
      <c r="ITG77" s="4"/>
      <c r="ITH77" s="30"/>
      <c r="ITI77" s="30"/>
      <c r="ITJ77" s="4"/>
      <c r="ITK77" s="30"/>
      <c r="ITL77" s="30"/>
      <c r="ITM77" s="30"/>
      <c r="ITN77" s="30"/>
      <c r="ITO77" s="30"/>
      <c r="ITP77" s="31"/>
      <c r="ITQ77" s="4"/>
      <c r="ITR77" s="30"/>
      <c r="ITS77" s="30"/>
      <c r="ITT77" s="30"/>
      <c r="ITU77" s="30"/>
      <c r="ITV77" s="30"/>
      <c r="ITW77" s="31"/>
      <c r="ITX77" s="4"/>
      <c r="ITY77" s="30"/>
      <c r="ITZ77" s="30"/>
      <c r="IUA77" s="4"/>
      <c r="IUB77" s="30"/>
      <c r="IUC77" s="30"/>
      <c r="IUD77" s="30"/>
      <c r="IUE77" s="30"/>
      <c r="IUF77" s="30"/>
      <c r="IUG77" s="31"/>
      <c r="IUH77" s="4"/>
      <c r="IUI77" s="30"/>
      <c r="IUJ77" s="30"/>
      <c r="IUK77" s="30"/>
      <c r="IUL77" s="30"/>
      <c r="IUM77" s="30"/>
      <c r="IUN77" s="31"/>
      <c r="IUO77" s="4"/>
      <c r="IUP77" s="30"/>
      <c r="IUQ77" s="30"/>
      <c r="IUR77" s="4"/>
      <c r="IUS77" s="30"/>
      <c r="IUT77" s="30"/>
      <c r="IUU77" s="30"/>
      <c r="IUV77" s="30"/>
      <c r="IUW77" s="30"/>
      <c r="IUX77" s="31"/>
      <c r="IUY77" s="4"/>
      <c r="IUZ77" s="30"/>
      <c r="IVA77" s="30"/>
      <c r="IVB77" s="30"/>
      <c r="IVC77" s="30"/>
      <c r="IVD77" s="30"/>
      <c r="IVE77" s="31"/>
      <c r="IVF77" s="4"/>
      <c r="IVG77" s="30"/>
      <c r="IVH77" s="30"/>
      <c r="IVI77" s="4"/>
      <c r="IVJ77" s="30"/>
      <c r="IVK77" s="30"/>
      <c r="IVL77" s="30"/>
      <c r="IVM77" s="30"/>
      <c r="IVN77" s="30"/>
      <c r="IVO77" s="31"/>
      <c r="IVP77" s="4"/>
      <c r="IVQ77" s="30"/>
      <c r="IVR77" s="30"/>
      <c r="IVS77" s="30"/>
      <c r="IVT77" s="30"/>
      <c r="IVU77" s="30"/>
      <c r="IVV77" s="31"/>
      <c r="IVW77" s="4"/>
      <c r="IVX77" s="30"/>
      <c r="IVY77" s="30"/>
      <c r="IVZ77" s="4"/>
      <c r="IWA77" s="30"/>
      <c r="IWB77" s="30"/>
      <c r="IWC77" s="30"/>
      <c r="IWD77" s="30"/>
      <c r="IWE77" s="30"/>
      <c r="IWF77" s="31"/>
      <c r="IWG77" s="4"/>
      <c r="IWH77" s="30"/>
      <c r="IWI77" s="30"/>
      <c r="IWJ77" s="30"/>
      <c r="IWK77" s="30"/>
      <c r="IWL77" s="30"/>
      <c r="IWM77" s="31"/>
      <c r="IWN77" s="4"/>
      <c r="IWO77" s="30"/>
      <c r="IWP77" s="30"/>
      <c r="IWQ77" s="4"/>
      <c r="IWR77" s="30"/>
      <c r="IWS77" s="30"/>
      <c r="IWT77" s="30"/>
      <c r="IWU77" s="30"/>
      <c r="IWV77" s="30"/>
      <c r="IWW77" s="31"/>
      <c r="IWX77" s="4"/>
      <c r="IWY77" s="30"/>
      <c r="IWZ77" s="30"/>
      <c r="IXA77" s="30"/>
      <c r="IXB77" s="30"/>
      <c r="IXC77" s="30"/>
      <c r="IXD77" s="31"/>
      <c r="IXE77" s="4"/>
      <c r="IXF77" s="30"/>
      <c r="IXG77" s="30"/>
      <c r="IXH77" s="4"/>
      <c r="IXI77" s="30"/>
      <c r="IXJ77" s="30"/>
      <c r="IXK77" s="30"/>
      <c r="IXL77" s="30"/>
      <c r="IXM77" s="30"/>
      <c r="IXN77" s="31"/>
      <c r="IXO77" s="4"/>
      <c r="IXP77" s="30"/>
      <c r="IXQ77" s="30"/>
      <c r="IXR77" s="30"/>
      <c r="IXS77" s="30"/>
      <c r="IXT77" s="30"/>
      <c r="IXU77" s="31"/>
      <c r="IXV77" s="4"/>
      <c r="IXW77" s="30"/>
      <c r="IXX77" s="30"/>
      <c r="IXY77" s="4"/>
      <c r="IXZ77" s="30"/>
      <c r="IYA77" s="30"/>
      <c r="IYB77" s="30"/>
      <c r="IYC77" s="30"/>
      <c r="IYD77" s="30"/>
      <c r="IYE77" s="31"/>
      <c r="IYF77" s="4"/>
      <c r="IYG77" s="30"/>
      <c r="IYH77" s="30"/>
      <c r="IYI77" s="30"/>
      <c r="IYJ77" s="30"/>
      <c r="IYK77" s="30"/>
      <c r="IYL77" s="31"/>
      <c r="IYM77" s="4"/>
      <c r="IYN77" s="30"/>
      <c r="IYO77" s="30"/>
      <c r="IYP77" s="4"/>
      <c r="IYQ77" s="30"/>
      <c r="IYR77" s="30"/>
      <c r="IYS77" s="30"/>
      <c r="IYT77" s="30"/>
      <c r="IYU77" s="30"/>
      <c r="IYV77" s="31"/>
      <c r="IYW77" s="4"/>
      <c r="IYX77" s="30"/>
      <c r="IYY77" s="30"/>
      <c r="IYZ77" s="30"/>
      <c r="IZA77" s="30"/>
      <c r="IZB77" s="30"/>
      <c r="IZC77" s="31"/>
      <c r="IZD77" s="4"/>
      <c r="IZE77" s="30"/>
      <c r="IZF77" s="30"/>
      <c r="IZG77" s="4"/>
      <c r="IZH77" s="30"/>
      <c r="IZI77" s="30"/>
      <c r="IZJ77" s="30"/>
      <c r="IZK77" s="30"/>
      <c r="IZL77" s="30"/>
      <c r="IZM77" s="31"/>
      <c r="IZN77" s="4"/>
      <c r="IZO77" s="30"/>
      <c r="IZP77" s="30"/>
      <c r="IZQ77" s="30"/>
      <c r="IZR77" s="30"/>
      <c r="IZS77" s="30"/>
      <c r="IZT77" s="31"/>
      <c r="IZU77" s="4"/>
      <c r="IZV77" s="30"/>
      <c r="IZW77" s="30"/>
      <c r="IZX77" s="4"/>
      <c r="IZY77" s="30"/>
      <c r="IZZ77" s="30"/>
      <c r="JAA77" s="30"/>
      <c r="JAB77" s="30"/>
      <c r="JAC77" s="30"/>
      <c r="JAD77" s="31"/>
      <c r="JAE77" s="4"/>
      <c r="JAF77" s="30"/>
      <c r="JAG77" s="30"/>
      <c r="JAH77" s="30"/>
      <c r="JAI77" s="30"/>
      <c r="JAJ77" s="30"/>
      <c r="JAK77" s="31"/>
      <c r="JAL77" s="4"/>
      <c r="JAM77" s="30"/>
      <c r="JAN77" s="30"/>
      <c r="JAO77" s="4"/>
      <c r="JAP77" s="30"/>
      <c r="JAQ77" s="30"/>
      <c r="JAR77" s="30"/>
      <c r="JAS77" s="30"/>
      <c r="JAT77" s="30"/>
      <c r="JAU77" s="31"/>
      <c r="JAV77" s="4"/>
      <c r="JAW77" s="30"/>
      <c r="JAX77" s="30"/>
      <c r="JAY77" s="30"/>
      <c r="JAZ77" s="30"/>
      <c r="JBA77" s="30"/>
      <c r="JBB77" s="31"/>
      <c r="JBC77" s="4"/>
      <c r="JBD77" s="30"/>
      <c r="JBE77" s="30"/>
      <c r="JBF77" s="4"/>
      <c r="JBG77" s="30"/>
      <c r="JBH77" s="30"/>
      <c r="JBI77" s="30"/>
      <c r="JBJ77" s="30"/>
      <c r="JBK77" s="30"/>
      <c r="JBL77" s="31"/>
      <c r="JBM77" s="4"/>
      <c r="JBN77" s="30"/>
      <c r="JBO77" s="30"/>
      <c r="JBP77" s="30"/>
      <c r="JBQ77" s="30"/>
      <c r="JBR77" s="30"/>
      <c r="JBS77" s="31"/>
      <c r="JBT77" s="4"/>
      <c r="JBU77" s="30"/>
      <c r="JBV77" s="30"/>
      <c r="JBW77" s="4"/>
      <c r="JBX77" s="30"/>
      <c r="JBY77" s="30"/>
      <c r="JBZ77" s="30"/>
      <c r="JCA77" s="30"/>
      <c r="JCB77" s="30"/>
      <c r="JCC77" s="31"/>
      <c r="JCD77" s="4"/>
      <c r="JCE77" s="30"/>
      <c r="JCF77" s="30"/>
      <c r="JCG77" s="30"/>
      <c r="JCH77" s="30"/>
      <c r="JCI77" s="30"/>
      <c r="JCJ77" s="31"/>
      <c r="JCK77" s="4"/>
      <c r="JCL77" s="30"/>
      <c r="JCM77" s="30"/>
      <c r="JCN77" s="4"/>
      <c r="JCO77" s="30"/>
      <c r="JCP77" s="30"/>
      <c r="JCQ77" s="30"/>
      <c r="JCR77" s="30"/>
      <c r="JCS77" s="30"/>
      <c r="JCT77" s="31"/>
      <c r="JCU77" s="4"/>
      <c r="JCV77" s="30"/>
      <c r="JCW77" s="30"/>
      <c r="JCX77" s="30"/>
      <c r="JCY77" s="30"/>
      <c r="JCZ77" s="30"/>
      <c r="JDA77" s="31"/>
      <c r="JDB77" s="4"/>
      <c r="JDC77" s="30"/>
      <c r="JDD77" s="30"/>
      <c r="JDE77" s="4"/>
      <c r="JDF77" s="30"/>
      <c r="JDG77" s="30"/>
      <c r="JDH77" s="30"/>
      <c r="JDI77" s="30"/>
      <c r="JDJ77" s="30"/>
      <c r="JDK77" s="31"/>
      <c r="JDL77" s="4"/>
      <c r="JDM77" s="30"/>
      <c r="JDN77" s="30"/>
      <c r="JDO77" s="30"/>
      <c r="JDP77" s="30"/>
      <c r="JDQ77" s="30"/>
      <c r="JDR77" s="31"/>
      <c r="JDS77" s="4"/>
      <c r="JDT77" s="30"/>
      <c r="JDU77" s="30"/>
      <c r="JDV77" s="4"/>
      <c r="JDW77" s="30"/>
      <c r="JDX77" s="30"/>
      <c r="JDY77" s="30"/>
      <c r="JDZ77" s="30"/>
      <c r="JEA77" s="30"/>
      <c r="JEB77" s="31"/>
      <c r="JEC77" s="4"/>
      <c r="JED77" s="30"/>
      <c r="JEE77" s="30"/>
      <c r="JEF77" s="30"/>
      <c r="JEG77" s="30"/>
      <c r="JEH77" s="30"/>
      <c r="JEI77" s="31"/>
      <c r="JEJ77" s="4"/>
      <c r="JEK77" s="30"/>
      <c r="JEL77" s="30"/>
      <c r="JEM77" s="4"/>
      <c r="JEN77" s="30"/>
      <c r="JEO77" s="30"/>
      <c r="JEP77" s="30"/>
      <c r="JEQ77" s="30"/>
      <c r="JER77" s="30"/>
      <c r="JES77" s="31"/>
      <c r="JET77" s="4"/>
      <c r="JEU77" s="30"/>
      <c r="JEV77" s="30"/>
      <c r="JEW77" s="30"/>
      <c r="JEX77" s="30"/>
      <c r="JEY77" s="30"/>
      <c r="JEZ77" s="31"/>
      <c r="JFA77" s="4"/>
      <c r="JFB77" s="30"/>
      <c r="JFC77" s="30"/>
      <c r="JFD77" s="4"/>
      <c r="JFE77" s="30"/>
      <c r="JFF77" s="30"/>
      <c r="JFG77" s="30"/>
      <c r="JFH77" s="30"/>
      <c r="JFI77" s="30"/>
      <c r="JFJ77" s="31"/>
      <c r="JFK77" s="4"/>
      <c r="JFL77" s="30"/>
      <c r="JFM77" s="30"/>
      <c r="JFN77" s="30"/>
      <c r="JFO77" s="30"/>
      <c r="JFP77" s="30"/>
      <c r="JFQ77" s="31"/>
      <c r="JFR77" s="4"/>
      <c r="JFS77" s="30"/>
      <c r="JFT77" s="30"/>
      <c r="JFU77" s="4"/>
      <c r="JFV77" s="30"/>
      <c r="JFW77" s="30"/>
      <c r="JFX77" s="30"/>
      <c r="JFY77" s="30"/>
      <c r="JFZ77" s="30"/>
      <c r="JGA77" s="31"/>
      <c r="JGB77" s="4"/>
      <c r="JGC77" s="30"/>
      <c r="JGD77" s="30"/>
      <c r="JGE77" s="30"/>
      <c r="JGF77" s="30"/>
      <c r="JGG77" s="30"/>
      <c r="JGH77" s="31"/>
      <c r="JGI77" s="4"/>
      <c r="JGJ77" s="30"/>
      <c r="JGK77" s="30"/>
      <c r="JGL77" s="4"/>
      <c r="JGM77" s="30"/>
      <c r="JGN77" s="30"/>
      <c r="JGO77" s="30"/>
      <c r="JGP77" s="30"/>
      <c r="JGQ77" s="30"/>
      <c r="JGR77" s="31"/>
      <c r="JGS77" s="4"/>
      <c r="JGT77" s="30"/>
      <c r="JGU77" s="30"/>
      <c r="JGV77" s="30"/>
      <c r="JGW77" s="30"/>
      <c r="JGX77" s="30"/>
      <c r="JGY77" s="31"/>
      <c r="JGZ77" s="4"/>
      <c r="JHA77" s="30"/>
      <c r="JHB77" s="30"/>
      <c r="JHC77" s="4"/>
      <c r="JHD77" s="30"/>
      <c r="JHE77" s="30"/>
      <c r="JHF77" s="30"/>
      <c r="JHG77" s="30"/>
      <c r="JHH77" s="30"/>
      <c r="JHI77" s="31"/>
      <c r="JHJ77" s="4"/>
      <c r="JHK77" s="30"/>
      <c r="JHL77" s="30"/>
      <c r="JHM77" s="30"/>
      <c r="JHN77" s="30"/>
      <c r="JHO77" s="30"/>
      <c r="JHP77" s="31"/>
      <c r="JHQ77" s="4"/>
      <c r="JHR77" s="30"/>
      <c r="JHS77" s="30"/>
      <c r="JHT77" s="4"/>
      <c r="JHU77" s="30"/>
      <c r="JHV77" s="30"/>
      <c r="JHW77" s="30"/>
      <c r="JHX77" s="30"/>
      <c r="JHY77" s="30"/>
      <c r="JHZ77" s="31"/>
      <c r="JIA77" s="4"/>
      <c r="JIB77" s="30"/>
      <c r="JIC77" s="30"/>
      <c r="JID77" s="30"/>
      <c r="JIE77" s="30"/>
      <c r="JIF77" s="30"/>
      <c r="JIG77" s="31"/>
      <c r="JIH77" s="4"/>
      <c r="JII77" s="30"/>
      <c r="JIJ77" s="30"/>
      <c r="JIK77" s="4"/>
      <c r="JIL77" s="30"/>
      <c r="JIM77" s="30"/>
      <c r="JIN77" s="30"/>
      <c r="JIO77" s="30"/>
      <c r="JIP77" s="30"/>
      <c r="JIQ77" s="31"/>
      <c r="JIR77" s="4"/>
      <c r="JIS77" s="30"/>
      <c r="JIT77" s="30"/>
      <c r="JIU77" s="30"/>
      <c r="JIV77" s="30"/>
      <c r="JIW77" s="30"/>
      <c r="JIX77" s="31"/>
      <c r="JIY77" s="4"/>
      <c r="JIZ77" s="30"/>
      <c r="JJA77" s="30"/>
      <c r="JJB77" s="4"/>
      <c r="JJC77" s="30"/>
      <c r="JJD77" s="30"/>
      <c r="JJE77" s="30"/>
      <c r="JJF77" s="30"/>
      <c r="JJG77" s="30"/>
      <c r="JJH77" s="31"/>
      <c r="JJI77" s="4"/>
      <c r="JJJ77" s="30"/>
      <c r="JJK77" s="30"/>
      <c r="JJL77" s="30"/>
      <c r="JJM77" s="30"/>
      <c r="JJN77" s="30"/>
      <c r="JJO77" s="31"/>
      <c r="JJP77" s="4"/>
      <c r="JJQ77" s="30"/>
      <c r="JJR77" s="30"/>
      <c r="JJS77" s="4"/>
      <c r="JJT77" s="30"/>
      <c r="JJU77" s="30"/>
      <c r="JJV77" s="30"/>
      <c r="JJW77" s="30"/>
      <c r="JJX77" s="30"/>
      <c r="JJY77" s="31"/>
      <c r="JJZ77" s="4"/>
      <c r="JKA77" s="30"/>
      <c r="JKB77" s="30"/>
      <c r="JKC77" s="30"/>
      <c r="JKD77" s="30"/>
      <c r="JKE77" s="30"/>
      <c r="JKF77" s="31"/>
      <c r="JKG77" s="4"/>
      <c r="JKH77" s="30"/>
      <c r="JKI77" s="30"/>
      <c r="JKJ77" s="4"/>
      <c r="JKK77" s="30"/>
      <c r="JKL77" s="30"/>
      <c r="JKM77" s="30"/>
      <c r="JKN77" s="30"/>
      <c r="JKO77" s="30"/>
      <c r="JKP77" s="31"/>
      <c r="JKQ77" s="4"/>
      <c r="JKR77" s="30"/>
      <c r="JKS77" s="30"/>
      <c r="JKT77" s="30"/>
      <c r="JKU77" s="30"/>
      <c r="JKV77" s="30"/>
      <c r="JKW77" s="31"/>
      <c r="JKX77" s="4"/>
      <c r="JKY77" s="30"/>
      <c r="JKZ77" s="30"/>
      <c r="JLA77" s="4"/>
      <c r="JLB77" s="30"/>
      <c r="JLC77" s="30"/>
      <c r="JLD77" s="30"/>
      <c r="JLE77" s="30"/>
      <c r="JLF77" s="30"/>
      <c r="JLG77" s="31"/>
      <c r="JLH77" s="4"/>
      <c r="JLI77" s="30"/>
      <c r="JLJ77" s="30"/>
      <c r="JLK77" s="30"/>
      <c r="JLL77" s="30"/>
      <c r="JLM77" s="30"/>
      <c r="JLN77" s="31"/>
      <c r="JLO77" s="4"/>
      <c r="JLP77" s="30"/>
      <c r="JLQ77" s="30"/>
      <c r="JLR77" s="4"/>
      <c r="JLS77" s="30"/>
      <c r="JLT77" s="30"/>
      <c r="JLU77" s="30"/>
      <c r="JLV77" s="30"/>
      <c r="JLW77" s="30"/>
      <c r="JLX77" s="31"/>
      <c r="JLY77" s="4"/>
      <c r="JLZ77" s="30"/>
      <c r="JMA77" s="30"/>
      <c r="JMB77" s="30"/>
      <c r="JMC77" s="30"/>
      <c r="JMD77" s="30"/>
      <c r="JME77" s="31"/>
      <c r="JMF77" s="4"/>
      <c r="JMG77" s="30"/>
      <c r="JMH77" s="30"/>
      <c r="JMI77" s="4"/>
      <c r="JMJ77" s="30"/>
      <c r="JMK77" s="30"/>
      <c r="JML77" s="30"/>
      <c r="JMM77" s="30"/>
      <c r="JMN77" s="30"/>
      <c r="JMO77" s="31"/>
      <c r="JMP77" s="4"/>
      <c r="JMQ77" s="30"/>
      <c r="JMR77" s="30"/>
      <c r="JMS77" s="30"/>
      <c r="JMT77" s="30"/>
      <c r="JMU77" s="30"/>
      <c r="JMV77" s="31"/>
      <c r="JMW77" s="4"/>
      <c r="JMX77" s="30"/>
      <c r="JMY77" s="30"/>
      <c r="JMZ77" s="4"/>
      <c r="JNA77" s="30"/>
      <c r="JNB77" s="30"/>
      <c r="JNC77" s="30"/>
      <c r="JND77" s="30"/>
      <c r="JNE77" s="30"/>
      <c r="JNF77" s="31"/>
      <c r="JNG77" s="4"/>
      <c r="JNH77" s="30"/>
      <c r="JNI77" s="30"/>
      <c r="JNJ77" s="30"/>
      <c r="JNK77" s="30"/>
      <c r="JNL77" s="30"/>
      <c r="JNM77" s="31"/>
      <c r="JNN77" s="4"/>
      <c r="JNO77" s="30"/>
      <c r="JNP77" s="30"/>
      <c r="JNQ77" s="4"/>
      <c r="JNR77" s="30"/>
      <c r="JNS77" s="30"/>
      <c r="JNT77" s="30"/>
      <c r="JNU77" s="30"/>
      <c r="JNV77" s="30"/>
      <c r="JNW77" s="31"/>
      <c r="JNX77" s="4"/>
      <c r="JNY77" s="30"/>
      <c r="JNZ77" s="30"/>
      <c r="JOA77" s="30"/>
      <c r="JOB77" s="30"/>
      <c r="JOC77" s="30"/>
      <c r="JOD77" s="31"/>
      <c r="JOE77" s="4"/>
      <c r="JOF77" s="30"/>
      <c r="JOG77" s="30"/>
      <c r="JOH77" s="4"/>
      <c r="JOI77" s="30"/>
      <c r="JOJ77" s="30"/>
      <c r="JOK77" s="30"/>
      <c r="JOL77" s="30"/>
      <c r="JOM77" s="30"/>
      <c r="JON77" s="31"/>
      <c r="JOO77" s="4"/>
      <c r="JOP77" s="30"/>
      <c r="JOQ77" s="30"/>
      <c r="JOR77" s="30"/>
      <c r="JOS77" s="30"/>
      <c r="JOT77" s="30"/>
      <c r="JOU77" s="31"/>
      <c r="JOV77" s="4"/>
      <c r="JOW77" s="30"/>
      <c r="JOX77" s="30"/>
      <c r="JOY77" s="4"/>
      <c r="JOZ77" s="30"/>
      <c r="JPA77" s="30"/>
      <c r="JPB77" s="30"/>
      <c r="JPC77" s="30"/>
      <c r="JPD77" s="30"/>
      <c r="JPE77" s="31"/>
      <c r="JPF77" s="4"/>
      <c r="JPG77" s="30"/>
      <c r="JPH77" s="30"/>
      <c r="JPI77" s="30"/>
      <c r="JPJ77" s="30"/>
      <c r="JPK77" s="30"/>
      <c r="JPL77" s="31"/>
      <c r="JPM77" s="4"/>
      <c r="JPN77" s="30"/>
      <c r="JPO77" s="30"/>
      <c r="JPP77" s="4"/>
      <c r="JPQ77" s="30"/>
      <c r="JPR77" s="30"/>
      <c r="JPS77" s="30"/>
      <c r="JPT77" s="30"/>
      <c r="JPU77" s="30"/>
      <c r="JPV77" s="31"/>
      <c r="JPW77" s="4"/>
      <c r="JPX77" s="30"/>
      <c r="JPY77" s="30"/>
      <c r="JPZ77" s="30"/>
      <c r="JQA77" s="30"/>
      <c r="JQB77" s="30"/>
      <c r="JQC77" s="31"/>
      <c r="JQD77" s="4"/>
      <c r="JQE77" s="30"/>
      <c r="JQF77" s="30"/>
      <c r="JQG77" s="4"/>
      <c r="JQH77" s="30"/>
      <c r="JQI77" s="30"/>
      <c r="JQJ77" s="30"/>
      <c r="JQK77" s="30"/>
      <c r="JQL77" s="30"/>
      <c r="JQM77" s="31"/>
      <c r="JQN77" s="4"/>
      <c r="JQO77" s="30"/>
      <c r="JQP77" s="30"/>
      <c r="JQQ77" s="30"/>
      <c r="JQR77" s="30"/>
      <c r="JQS77" s="30"/>
      <c r="JQT77" s="31"/>
      <c r="JQU77" s="4"/>
      <c r="JQV77" s="30"/>
      <c r="JQW77" s="30"/>
      <c r="JQX77" s="4"/>
      <c r="JQY77" s="30"/>
      <c r="JQZ77" s="30"/>
      <c r="JRA77" s="30"/>
      <c r="JRB77" s="30"/>
      <c r="JRC77" s="30"/>
      <c r="JRD77" s="31"/>
      <c r="JRE77" s="4"/>
      <c r="JRF77" s="30"/>
      <c r="JRG77" s="30"/>
      <c r="JRH77" s="30"/>
      <c r="JRI77" s="30"/>
      <c r="JRJ77" s="30"/>
      <c r="JRK77" s="31"/>
      <c r="JRL77" s="4"/>
      <c r="JRM77" s="30"/>
      <c r="JRN77" s="30"/>
      <c r="JRO77" s="4"/>
      <c r="JRP77" s="30"/>
      <c r="JRQ77" s="30"/>
      <c r="JRR77" s="30"/>
      <c r="JRS77" s="30"/>
      <c r="JRT77" s="30"/>
      <c r="JRU77" s="31"/>
      <c r="JRV77" s="4"/>
      <c r="JRW77" s="30"/>
      <c r="JRX77" s="30"/>
      <c r="JRY77" s="30"/>
      <c r="JRZ77" s="30"/>
      <c r="JSA77" s="30"/>
      <c r="JSB77" s="31"/>
      <c r="JSC77" s="4"/>
      <c r="JSD77" s="30"/>
      <c r="JSE77" s="30"/>
      <c r="JSF77" s="4"/>
      <c r="JSG77" s="30"/>
      <c r="JSH77" s="30"/>
      <c r="JSI77" s="30"/>
      <c r="JSJ77" s="30"/>
      <c r="JSK77" s="30"/>
      <c r="JSL77" s="31"/>
      <c r="JSM77" s="4"/>
      <c r="JSN77" s="30"/>
      <c r="JSO77" s="30"/>
      <c r="JSP77" s="30"/>
      <c r="JSQ77" s="30"/>
      <c r="JSR77" s="30"/>
      <c r="JSS77" s="31"/>
      <c r="JST77" s="4"/>
      <c r="JSU77" s="30"/>
      <c r="JSV77" s="30"/>
      <c r="JSW77" s="4"/>
      <c r="JSX77" s="30"/>
      <c r="JSY77" s="30"/>
      <c r="JSZ77" s="30"/>
      <c r="JTA77" s="30"/>
      <c r="JTB77" s="30"/>
      <c r="JTC77" s="31"/>
      <c r="JTD77" s="4"/>
      <c r="JTE77" s="30"/>
      <c r="JTF77" s="30"/>
      <c r="JTG77" s="30"/>
      <c r="JTH77" s="30"/>
      <c r="JTI77" s="30"/>
      <c r="JTJ77" s="31"/>
      <c r="JTK77" s="4"/>
      <c r="JTL77" s="30"/>
      <c r="JTM77" s="30"/>
      <c r="JTN77" s="4"/>
      <c r="JTO77" s="30"/>
      <c r="JTP77" s="30"/>
      <c r="JTQ77" s="30"/>
      <c r="JTR77" s="30"/>
      <c r="JTS77" s="30"/>
      <c r="JTT77" s="31"/>
      <c r="JTU77" s="4"/>
      <c r="JTV77" s="30"/>
      <c r="JTW77" s="30"/>
      <c r="JTX77" s="30"/>
      <c r="JTY77" s="30"/>
      <c r="JTZ77" s="30"/>
      <c r="JUA77" s="31"/>
      <c r="JUB77" s="4"/>
      <c r="JUC77" s="30"/>
      <c r="JUD77" s="30"/>
      <c r="JUE77" s="4"/>
      <c r="JUF77" s="30"/>
      <c r="JUG77" s="30"/>
      <c r="JUH77" s="30"/>
      <c r="JUI77" s="30"/>
      <c r="JUJ77" s="30"/>
      <c r="JUK77" s="31"/>
      <c r="JUL77" s="4"/>
      <c r="JUM77" s="30"/>
      <c r="JUN77" s="30"/>
      <c r="JUO77" s="30"/>
      <c r="JUP77" s="30"/>
      <c r="JUQ77" s="30"/>
      <c r="JUR77" s="31"/>
      <c r="JUS77" s="4"/>
      <c r="JUT77" s="30"/>
      <c r="JUU77" s="30"/>
      <c r="JUV77" s="4"/>
      <c r="JUW77" s="30"/>
      <c r="JUX77" s="30"/>
      <c r="JUY77" s="30"/>
      <c r="JUZ77" s="30"/>
      <c r="JVA77" s="30"/>
      <c r="JVB77" s="31"/>
      <c r="JVC77" s="4"/>
      <c r="JVD77" s="30"/>
      <c r="JVE77" s="30"/>
      <c r="JVF77" s="30"/>
      <c r="JVG77" s="30"/>
      <c r="JVH77" s="30"/>
      <c r="JVI77" s="31"/>
      <c r="JVJ77" s="4"/>
      <c r="JVK77" s="30"/>
      <c r="JVL77" s="30"/>
      <c r="JVM77" s="4"/>
      <c r="JVN77" s="30"/>
      <c r="JVO77" s="30"/>
      <c r="JVP77" s="30"/>
      <c r="JVQ77" s="30"/>
      <c r="JVR77" s="30"/>
      <c r="JVS77" s="31"/>
      <c r="JVT77" s="4"/>
      <c r="JVU77" s="30"/>
      <c r="JVV77" s="30"/>
      <c r="JVW77" s="30"/>
      <c r="JVX77" s="30"/>
      <c r="JVY77" s="30"/>
      <c r="JVZ77" s="31"/>
      <c r="JWA77" s="4"/>
      <c r="JWB77" s="30"/>
      <c r="JWC77" s="30"/>
      <c r="JWD77" s="4"/>
      <c r="JWE77" s="30"/>
      <c r="JWF77" s="30"/>
      <c r="JWG77" s="30"/>
      <c r="JWH77" s="30"/>
      <c r="JWI77" s="30"/>
      <c r="JWJ77" s="31"/>
      <c r="JWK77" s="4"/>
      <c r="JWL77" s="30"/>
      <c r="JWM77" s="30"/>
      <c r="JWN77" s="30"/>
      <c r="JWO77" s="30"/>
      <c r="JWP77" s="30"/>
      <c r="JWQ77" s="31"/>
      <c r="JWR77" s="4"/>
      <c r="JWS77" s="30"/>
      <c r="JWT77" s="30"/>
      <c r="JWU77" s="4"/>
      <c r="JWV77" s="30"/>
      <c r="JWW77" s="30"/>
      <c r="JWX77" s="30"/>
      <c r="JWY77" s="30"/>
      <c r="JWZ77" s="30"/>
      <c r="JXA77" s="31"/>
      <c r="JXB77" s="4"/>
      <c r="JXC77" s="30"/>
      <c r="JXD77" s="30"/>
      <c r="JXE77" s="30"/>
      <c r="JXF77" s="30"/>
      <c r="JXG77" s="30"/>
      <c r="JXH77" s="31"/>
      <c r="JXI77" s="4"/>
      <c r="JXJ77" s="30"/>
      <c r="JXK77" s="30"/>
      <c r="JXL77" s="4"/>
      <c r="JXM77" s="30"/>
      <c r="JXN77" s="30"/>
      <c r="JXO77" s="30"/>
      <c r="JXP77" s="30"/>
      <c r="JXQ77" s="30"/>
      <c r="JXR77" s="31"/>
      <c r="JXS77" s="4"/>
      <c r="JXT77" s="30"/>
      <c r="JXU77" s="30"/>
      <c r="JXV77" s="30"/>
      <c r="JXW77" s="30"/>
      <c r="JXX77" s="30"/>
      <c r="JXY77" s="31"/>
      <c r="JXZ77" s="4"/>
      <c r="JYA77" s="30"/>
      <c r="JYB77" s="30"/>
      <c r="JYC77" s="4"/>
      <c r="JYD77" s="30"/>
      <c r="JYE77" s="30"/>
      <c r="JYF77" s="30"/>
      <c r="JYG77" s="30"/>
      <c r="JYH77" s="30"/>
      <c r="JYI77" s="31"/>
      <c r="JYJ77" s="4"/>
      <c r="JYK77" s="30"/>
      <c r="JYL77" s="30"/>
      <c r="JYM77" s="30"/>
      <c r="JYN77" s="30"/>
      <c r="JYO77" s="30"/>
      <c r="JYP77" s="31"/>
      <c r="JYQ77" s="4"/>
      <c r="JYR77" s="30"/>
      <c r="JYS77" s="30"/>
      <c r="JYT77" s="4"/>
      <c r="JYU77" s="30"/>
      <c r="JYV77" s="30"/>
      <c r="JYW77" s="30"/>
      <c r="JYX77" s="30"/>
      <c r="JYY77" s="30"/>
      <c r="JYZ77" s="31"/>
      <c r="JZA77" s="4"/>
      <c r="JZB77" s="30"/>
      <c r="JZC77" s="30"/>
      <c r="JZD77" s="30"/>
      <c r="JZE77" s="30"/>
      <c r="JZF77" s="30"/>
      <c r="JZG77" s="31"/>
      <c r="JZH77" s="4"/>
      <c r="JZI77" s="30"/>
      <c r="JZJ77" s="30"/>
      <c r="JZK77" s="4"/>
      <c r="JZL77" s="30"/>
      <c r="JZM77" s="30"/>
      <c r="JZN77" s="30"/>
      <c r="JZO77" s="30"/>
      <c r="JZP77" s="30"/>
      <c r="JZQ77" s="31"/>
      <c r="JZR77" s="4"/>
      <c r="JZS77" s="30"/>
      <c r="JZT77" s="30"/>
      <c r="JZU77" s="30"/>
      <c r="JZV77" s="30"/>
      <c r="JZW77" s="30"/>
      <c r="JZX77" s="31"/>
      <c r="JZY77" s="4"/>
      <c r="JZZ77" s="30"/>
      <c r="KAA77" s="30"/>
      <c r="KAB77" s="4"/>
      <c r="KAC77" s="30"/>
      <c r="KAD77" s="30"/>
      <c r="KAE77" s="30"/>
      <c r="KAF77" s="30"/>
      <c r="KAG77" s="30"/>
      <c r="KAH77" s="31"/>
      <c r="KAI77" s="4"/>
      <c r="KAJ77" s="30"/>
      <c r="KAK77" s="30"/>
      <c r="KAL77" s="30"/>
      <c r="KAM77" s="30"/>
      <c r="KAN77" s="30"/>
      <c r="KAO77" s="31"/>
      <c r="KAP77" s="4"/>
      <c r="KAQ77" s="30"/>
      <c r="KAR77" s="30"/>
      <c r="KAS77" s="4"/>
      <c r="KAT77" s="30"/>
      <c r="KAU77" s="30"/>
      <c r="KAV77" s="30"/>
      <c r="KAW77" s="30"/>
      <c r="KAX77" s="30"/>
      <c r="KAY77" s="31"/>
      <c r="KAZ77" s="4"/>
      <c r="KBA77" s="30"/>
      <c r="KBB77" s="30"/>
      <c r="KBC77" s="30"/>
      <c r="KBD77" s="30"/>
      <c r="KBE77" s="30"/>
      <c r="KBF77" s="31"/>
      <c r="KBG77" s="4"/>
      <c r="KBH77" s="30"/>
      <c r="KBI77" s="30"/>
      <c r="KBJ77" s="4"/>
      <c r="KBK77" s="30"/>
      <c r="KBL77" s="30"/>
      <c r="KBM77" s="30"/>
      <c r="KBN77" s="30"/>
      <c r="KBO77" s="30"/>
      <c r="KBP77" s="31"/>
      <c r="KBQ77" s="4"/>
      <c r="KBR77" s="30"/>
      <c r="KBS77" s="30"/>
      <c r="KBT77" s="30"/>
      <c r="KBU77" s="30"/>
      <c r="KBV77" s="30"/>
      <c r="KBW77" s="31"/>
      <c r="KBX77" s="4"/>
      <c r="KBY77" s="30"/>
      <c r="KBZ77" s="30"/>
      <c r="KCA77" s="4"/>
      <c r="KCB77" s="30"/>
      <c r="KCC77" s="30"/>
      <c r="KCD77" s="30"/>
      <c r="KCE77" s="30"/>
      <c r="KCF77" s="30"/>
      <c r="KCG77" s="31"/>
      <c r="KCH77" s="4"/>
      <c r="KCI77" s="30"/>
      <c r="KCJ77" s="30"/>
      <c r="KCK77" s="30"/>
      <c r="KCL77" s="30"/>
      <c r="KCM77" s="30"/>
      <c r="KCN77" s="31"/>
      <c r="KCO77" s="4"/>
      <c r="KCP77" s="30"/>
      <c r="KCQ77" s="30"/>
      <c r="KCR77" s="4"/>
      <c r="KCS77" s="30"/>
      <c r="KCT77" s="30"/>
      <c r="KCU77" s="30"/>
      <c r="KCV77" s="30"/>
      <c r="KCW77" s="30"/>
      <c r="KCX77" s="31"/>
      <c r="KCY77" s="4"/>
      <c r="KCZ77" s="30"/>
      <c r="KDA77" s="30"/>
      <c r="KDB77" s="30"/>
      <c r="KDC77" s="30"/>
      <c r="KDD77" s="30"/>
      <c r="KDE77" s="31"/>
      <c r="KDF77" s="4"/>
      <c r="KDG77" s="30"/>
      <c r="KDH77" s="30"/>
      <c r="KDI77" s="4"/>
      <c r="KDJ77" s="30"/>
      <c r="KDK77" s="30"/>
      <c r="KDL77" s="30"/>
      <c r="KDM77" s="30"/>
      <c r="KDN77" s="30"/>
      <c r="KDO77" s="31"/>
      <c r="KDP77" s="4"/>
      <c r="KDQ77" s="30"/>
      <c r="KDR77" s="30"/>
      <c r="KDS77" s="30"/>
      <c r="KDT77" s="30"/>
      <c r="KDU77" s="30"/>
      <c r="KDV77" s="31"/>
      <c r="KDW77" s="4"/>
      <c r="KDX77" s="30"/>
      <c r="KDY77" s="30"/>
      <c r="KDZ77" s="4"/>
      <c r="KEA77" s="30"/>
      <c r="KEB77" s="30"/>
      <c r="KEC77" s="30"/>
      <c r="KED77" s="30"/>
      <c r="KEE77" s="30"/>
      <c r="KEF77" s="31"/>
      <c r="KEG77" s="4"/>
      <c r="KEH77" s="30"/>
      <c r="KEI77" s="30"/>
      <c r="KEJ77" s="30"/>
      <c r="KEK77" s="30"/>
      <c r="KEL77" s="30"/>
      <c r="KEM77" s="31"/>
      <c r="KEN77" s="4"/>
      <c r="KEO77" s="30"/>
      <c r="KEP77" s="30"/>
      <c r="KEQ77" s="4"/>
      <c r="KER77" s="30"/>
      <c r="KES77" s="30"/>
      <c r="KET77" s="30"/>
      <c r="KEU77" s="30"/>
      <c r="KEV77" s="30"/>
      <c r="KEW77" s="31"/>
      <c r="KEX77" s="4"/>
      <c r="KEY77" s="30"/>
      <c r="KEZ77" s="30"/>
      <c r="KFA77" s="30"/>
      <c r="KFB77" s="30"/>
      <c r="KFC77" s="30"/>
      <c r="KFD77" s="31"/>
      <c r="KFE77" s="4"/>
      <c r="KFF77" s="30"/>
      <c r="KFG77" s="30"/>
      <c r="KFH77" s="4"/>
      <c r="KFI77" s="30"/>
      <c r="KFJ77" s="30"/>
      <c r="KFK77" s="30"/>
      <c r="KFL77" s="30"/>
      <c r="KFM77" s="30"/>
      <c r="KFN77" s="31"/>
      <c r="KFO77" s="4"/>
      <c r="KFP77" s="30"/>
      <c r="KFQ77" s="30"/>
      <c r="KFR77" s="30"/>
      <c r="KFS77" s="30"/>
      <c r="KFT77" s="30"/>
      <c r="KFU77" s="31"/>
      <c r="KFV77" s="4"/>
      <c r="KFW77" s="30"/>
      <c r="KFX77" s="30"/>
      <c r="KFY77" s="4"/>
      <c r="KFZ77" s="30"/>
      <c r="KGA77" s="30"/>
      <c r="KGB77" s="30"/>
      <c r="KGC77" s="30"/>
      <c r="KGD77" s="30"/>
      <c r="KGE77" s="31"/>
      <c r="KGF77" s="4"/>
      <c r="KGG77" s="30"/>
      <c r="KGH77" s="30"/>
      <c r="KGI77" s="30"/>
      <c r="KGJ77" s="30"/>
      <c r="KGK77" s="30"/>
      <c r="KGL77" s="31"/>
      <c r="KGM77" s="4"/>
      <c r="KGN77" s="30"/>
      <c r="KGO77" s="30"/>
      <c r="KGP77" s="4"/>
      <c r="KGQ77" s="30"/>
      <c r="KGR77" s="30"/>
      <c r="KGS77" s="30"/>
      <c r="KGT77" s="30"/>
      <c r="KGU77" s="30"/>
      <c r="KGV77" s="31"/>
      <c r="KGW77" s="4"/>
      <c r="KGX77" s="30"/>
      <c r="KGY77" s="30"/>
      <c r="KGZ77" s="30"/>
      <c r="KHA77" s="30"/>
      <c r="KHB77" s="30"/>
      <c r="KHC77" s="31"/>
      <c r="KHD77" s="4"/>
      <c r="KHE77" s="30"/>
      <c r="KHF77" s="30"/>
      <c r="KHG77" s="4"/>
      <c r="KHH77" s="30"/>
      <c r="KHI77" s="30"/>
      <c r="KHJ77" s="30"/>
      <c r="KHK77" s="30"/>
      <c r="KHL77" s="30"/>
      <c r="KHM77" s="31"/>
      <c r="KHN77" s="4"/>
      <c r="KHO77" s="30"/>
      <c r="KHP77" s="30"/>
      <c r="KHQ77" s="30"/>
      <c r="KHR77" s="30"/>
      <c r="KHS77" s="30"/>
      <c r="KHT77" s="31"/>
      <c r="KHU77" s="4"/>
      <c r="KHV77" s="30"/>
      <c r="KHW77" s="30"/>
      <c r="KHX77" s="4"/>
      <c r="KHY77" s="30"/>
      <c r="KHZ77" s="30"/>
      <c r="KIA77" s="30"/>
      <c r="KIB77" s="30"/>
      <c r="KIC77" s="30"/>
      <c r="KID77" s="31"/>
      <c r="KIE77" s="4"/>
      <c r="KIF77" s="30"/>
      <c r="KIG77" s="30"/>
      <c r="KIH77" s="30"/>
      <c r="KII77" s="30"/>
      <c r="KIJ77" s="30"/>
      <c r="KIK77" s="31"/>
      <c r="KIL77" s="4"/>
      <c r="KIM77" s="30"/>
      <c r="KIN77" s="30"/>
      <c r="KIO77" s="4"/>
      <c r="KIP77" s="30"/>
      <c r="KIQ77" s="30"/>
      <c r="KIR77" s="30"/>
      <c r="KIS77" s="30"/>
      <c r="KIT77" s="30"/>
      <c r="KIU77" s="31"/>
      <c r="KIV77" s="4"/>
      <c r="KIW77" s="30"/>
      <c r="KIX77" s="30"/>
      <c r="KIY77" s="30"/>
      <c r="KIZ77" s="30"/>
      <c r="KJA77" s="30"/>
      <c r="KJB77" s="31"/>
      <c r="KJC77" s="4"/>
      <c r="KJD77" s="30"/>
      <c r="KJE77" s="30"/>
      <c r="KJF77" s="4"/>
      <c r="KJG77" s="30"/>
      <c r="KJH77" s="30"/>
      <c r="KJI77" s="30"/>
      <c r="KJJ77" s="30"/>
      <c r="KJK77" s="30"/>
      <c r="KJL77" s="31"/>
      <c r="KJM77" s="4"/>
      <c r="KJN77" s="30"/>
      <c r="KJO77" s="30"/>
      <c r="KJP77" s="30"/>
      <c r="KJQ77" s="30"/>
      <c r="KJR77" s="30"/>
      <c r="KJS77" s="31"/>
      <c r="KJT77" s="4"/>
      <c r="KJU77" s="30"/>
      <c r="KJV77" s="30"/>
      <c r="KJW77" s="4"/>
      <c r="KJX77" s="30"/>
      <c r="KJY77" s="30"/>
      <c r="KJZ77" s="30"/>
      <c r="KKA77" s="30"/>
      <c r="KKB77" s="30"/>
      <c r="KKC77" s="31"/>
      <c r="KKD77" s="4"/>
      <c r="KKE77" s="30"/>
      <c r="KKF77" s="30"/>
      <c r="KKG77" s="30"/>
      <c r="KKH77" s="30"/>
      <c r="KKI77" s="30"/>
      <c r="KKJ77" s="31"/>
      <c r="KKK77" s="4"/>
      <c r="KKL77" s="30"/>
      <c r="KKM77" s="30"/>
      <c r="KKN77" s="4"/>
      <c r="KKO77" s="30"/>
      <c r="KKP77" s="30"/>
      <c r="KKQ77" s="30"/>
      <c r="KKR77" s="30"/>
      <c r="KKS77" s="30"/>
      <c r="KKT77" s="31"/>
      <c r="KKU77" s="4"/>
      <c r="KKV77" s="30"/>
      <c r="KKW77" s="30"/>
      <c r="KKX77" s="30"/>
      <c r="KKY77" s="30"/>
      <c r="KKZ77" s="30"/>
      <c r="KLA77" s="31"/>
      <c r="KLB77" s="4"/>
      <c r="KLC77" s="30"/>
      <c r="KLD77" s="30"/>
      <c r="KLE77" s="4"/>
      <c r="KLF77" s="30"/>
      <c r="KLG77" s="30"/>
      <c r="KLH77" s="30"/>
      <c r="KLI77" s="30"/>
      <c r="KLJ77" s="30"/>
      <c r="KLK77" s="31"/>
      <c r="KLL77" s="4"/>
      <c r="KLM77" s="30"/>
      <c r="KLN77" s="30"/>
      <c r="KLO77" s="30"/>
      <c r="KLP77" s="30"/>
      <c r="KLQ77" s="30"/>
      <c r="KLR77" s="31"/>
      <c r="KLS77" s="4"/>
      <c r="KLT77" s="30"/>
      <c r="KLU77" s="30"/>
      <c r="KLV77" s="4"/>
      <c r="KLW77" s="30"/>
      <c r="KLX77" s="30"/>
      <c r="KLY77" s="30"/>
      <c r="KLZ77" s="30"/>
      <c r="KMA77" s="30"/>
      <c r="KMB77" s="31"/>
      <c r="KMC77" s="4"/>
      <c r="KMD77" s="30"/>
      <c r="KME77" s="30"/>
      <c r="KMF77" s="30"/>
      <c r="KMG77" s="30"/>
      <c r="KMH77" s="30"/>
      <c r="KMI77" s="31"/>
      <c r="KMJ77" s="4"/>
      <c r="KMK77" s="30"/>
      <c r="KML77" s="30"/>
      <c r="KMM77" s="4"/>
      <c r="KMN77" s="30"/>
      <c r="KMO77" s="30"/>
      <c r="KMP77" s="30"/>
      <c r="KMQ77" s="30"/>
      <c r="KMR77" s="30"/>
      <c r="KMS77" s="31"/>
      <c r="KMT77" s="4"/>
      <c r="KMU77" s="30"/>
      <c r="KMV77" s="30"/>
      <c r="KMW77" s="30"/>
      <c r="KMX77" s="30"/>
      <c r="KMY77" s="30"/>
      <c r="KMZ77" s="31"/>
      <c r="KNA77" s="4"/>
      <c r="KNB77" s="30"/>
      <c r="KNC77" s="30"/>
      <c r="KND77" s="4"/>
      <c r="KNE77" s="30"/>
      <c r="KNF77" s="30"/>
      <c r="KNG77" s="30"/>
      <c r="KNH77" s="30"/>
      <c r="KNI77" s="30"/>
      <c r="KNJ77" s="31"/>
      <c r="KNK77" s="4"/>
      <c r="KNL77" s="30"/>
      <c r="KNM77" s="30"/>
      <c r="KNN77" s="30"/>
      <c r="KNO77" s="30"/>
      <c r="KNP77" s="30"/>
      <c r="KNQ77" s="31"/>
      <c r="KNR77" s="4"/>
      <c r="KNS77" s="30"/>
      <c r="KNT77" s="30"/>
      <c r="KNU77" s="4"/>
      <c r="KNV77" s="30"/>
      <c r="KNW77" s="30"/>
      <c r="KNX77" s="30"/>
      <c r="KNY77" s="30"/>
      <c r="KNZ77" s="30"/>
      <c r="KOA77" s="31"/>
      <c r="KOB77" s="4"/>
      <c r="KOC77" s="30"/>
      <c r="KOD77" s="30"/>
      <c r="KOE77" s="30"/>
      <c r="KOF77" s="30"/>
      <c r="KOG77" s="30"/>
      <c r="KOH77" s="31"/>
      <c r="KOI77" s="4"/>
      <c r="KOJ77" s="30"/>
      <c r="KOK77" s="30"/>
      <c r="KOL77" s="4"/>
      <c r="KOM77" s="30"/>
      <c r="KON77" s="30"/>
      <c r="KOO77" s="30"/>
      <c r="KOP77" s="30"/>
      <c r="KOQ77" s="30"/>
      <c r="KOR77" s="31"/>
      <c r="KOS77" s="4"/>
      <c r="KOT77" s="30"/>
      <c r="KOU77" s="30"/>
      <c r="KOV77" s="30"/>
      <c r="KOW77" s="30"/>
      <c r="KOX77" s="30"/>
      <c r="KOY77" s="31"/>
      <c r="KOZ77" s="4"/>
      <c r="KPA77" s="30"/>
      <c r="KPB77" s="30"/>
      <c r="KPC77" s="4"/>
      <c r="KPD77" s="30"/>
      <c r="KPE77" s="30"/>
      <c r="KPF77" s="30"/>
      <c r="KPG77" s="30"/>
      <c r="KPH77" s="30"/>
      <c r="KPI77" s="31"/>
      <c r="KPJ77" s="4"/>
      <c r="KPK77" s="30"/>
      <c r="KPL77" s="30"/>
      <c r="KPM77" s="30"/>
      <c r="KPN77" s="30"/>
      <c r="KPO77" s="30"/>
      <c r="KPP77" s="31"/>
      <c r="KPQ77" s="4"/>
      <c r="KPR77" s="30"/>
      <c r="KPS77" s="30"/>
      <c r="KPT77" s="4"/>
      <c r="KPU77" s="30"/>
      <c r="KPV77" s="30"/>
      <c r="KPW77" s="30"/>
      <c r="KPX77" s="30"/>
      <c r="KPY77" s="30"/>
      <c r="KPZ77" s="31"/>
      <c r="KQA77" s="4"/>
      <c r="KQB77" s="30"/>
      <c r="KQC77" s="30"/>
      <c r="KQD77" s="30"/>
      <c r="KQE77" s="30"/>
      <c r="KQF77" s="30"/>
      <c r="KQG77" s="31"/>
      <c r="KQH77" s="4"/>
      <c r="KQI77" s="30"/>
      <c r="KQJ77" s="30"/>
      <c r="KQK77" s="4"/>
      <c r="KQL77" s="30"/>
      <c r="KQM77" s="30"/>
      <c r="KQN77" s="30"/>
      <c r="KQO77" s="30"/>
      <c r="KQP77" s="30"/>
      <c r="KQQ77" s="31"/>
      <c r="KQR77" s="4"/>
      <c r="KQS77" s="30"/>
      <c r="KQT77" s="30"/>
      <c r="KQU77" s="30"/>
      <c r="KQV77" s="30"/>
      <c r="KQW77" s="30"/>
      <c r="KQX77" s="31"/>
      <c r="KQY77" s="4"/>
      <c r="KQZ77" s="30"/>
      <c r="KRA77" s="30"/>
      <c r="KRB77" s="4"/>
      <c r="KRC77" s="30"/>
      <c r="KRD77" s="30"/>
      <c r="KRE77" s="30"/>
      <c r="KRF77" s="30"/>
      <c r="KRG77" s="30"/>
      <c r="KRH77" s="31"/>
      <c r="KRI77" s="4"/>
      <c r="KRJ77" s="30"/>
      <c r="KRK77" s="30"/>
      <c r="KRL77" s="30"/>
      <c r="KRM77" s="30"/>
      <c r="KRN77" s="30"/>
      <c r="KRO77" s="31"/>
      <c r="KRP77" s="4"/>
      <c r="KRQ77" s="30"/>
      <c r="KRR77" s="30"/>
      <c r="KRS77" s="4"/>
      <c r="KRT77" s="30"/>
      <c r="KRU77" s="30"/>
      <c r="KRV77" s="30"/>
      <c r="KRW77" s="30"/>
      <c r="KRX77" s="30"/>
      <c r="KRY77" s="31"/>
      <c r="KRZ77" s="4"/>
      <c r="KSA77" s="30"/>
      <c r="KSB77" s="30"/>
      <c r="KSC77" s="30"/>
      <c r="KSD77" s="30"/>
      <c r="KSE77" s="30"/>
      <c r="KSF77" s="31"/>
      <c r="KSG77" s="4"/>
      <c r="KSH77" s="30"/>
      <c r="KSI77" s="30"/>
      <c r="KSJ77" s="4"/>
      <c r="KSK77" s="30"/>
      <c r="KSL77" s="30"/>
      <c r="KSM77" s="30"/>
      <c r="KSN77" s="30"/>
      <c r="KSO77" s="30"/>
      <c r="KSP77" s="31"/>
      <c r="KSQ77" s="4"/>
      <c r="KSR77" s="30"/>
      <c r="KSS77" s="30"/>
      <c r="KST77" s="30"/>
      <c r="KSU77" s="30"/>
      <c r="KSV77" s="30"/>
      <c r="KSW77" s="31"/>
      <c r="KSX77" s="4"/>
      <c r="KSY77" s="30"/>
      <c r="KSZ77" s="30"/>
      <c r="KTA77" s="4"/>
      <c r="KTB77" s="30"/>
      <c r="KTC77" s="30"/>
      <c r="KTD77" s="30"/>
      <c r="KTE77" s="30"/>
      <c r="KTF77" s="30"/>
      <c r="KTG77" s="31"/>
      <c r="KTH77" s="4"/>
      <c r="KTI77" s="30"/>
      <c r="KTJ77" s="30"/>
      <c r="KTK77" s="30"/>
      <c r="KTL77" s="30"/>
      <c r="KTM77" s="30"/>
      <c r="KTN77" s="31"/>
      <c r="KTO77" s="4"/>
      <c r="KTP77" s="30"/>
      <c r="KTQ77" s="30"/>
      <c r="KTR77" s="4"/>
      <c r="KTS77" s="30"/>
      <c r="KTT77" s="30"/>
      <c r="KTU77" s="30"/>
      <c r="KTV77" s="30"/>
      <c r="KTW77" s="30"/>
      <c r="KTX77" s="31"/>
      <c r="KTY77" s="4"/>
      <c r="KTZ77" s="30"/>
      <c r="KUA77" s="30"/>
      <c r="KUB77" s="30"/>
      <c r="KUC77" s="30"/>
      <c r="KUD77" s="30"/>
      <c r="KUE77" s="31"/>
      <c r="KUF77" s="4"/>
      <c r="KUG77" s="30"/>
      <c r="KUH77" s="30"/>
      <c r="KUI77" s="4"/>
      <c r="KUJ77" s="30"/>
      <c r="KUK77" s="30"/>
      <c r="KUL77" s="30"/>
      <c r="KUM77" s="30"/>
      <c r="KUN77" s="30"/>
      <c r="KUO77" s="31"/>
      <c r="KUP77" s="4"/>
      <c r="KUQ77" s="30"/>
      <c r="KUR77" s="30"/>
      <c r="KUS77" s="30"/>
      <c r="KUT77" s="30"/>
      <c r="KUU77" s="30"/>
      <c r="KUV77" s="31"/>
      <c r="KUW77" s="4"/>
      <c r="KUX77" s="30"/>
      <c r="KUY77" s="30"/>
      <c r="KUZ77" s="4"/>
      <c r="KVA77" s="30"/>
      <c r="KVB77" s="30"/>
      <c r="KVC77" s="30"/>
      <c r="KVD77" s="30"/>
      <c r="KVE77" s="30"/>
      <c r="KVF77" s="31"/>
      <c r="KVG77" s="4"/>
      <c r="KVH77" s="30"/>
      <c r="KVI77" s="30"/>
      <c r="KVJ77" s="30"/>
      <c r="KVK77" s="30"/>
      <c r="KVL77" s="30"/>
      <c r="KVM77" s="31"/>
      <c r="KVN77" s="4"/>
      <c r="KVO77" s="30"/>
      <c r="KVP77" s="30"/>
      <c r="KVQ77" s="4"/>
      <c r="KVR77" s="30"/>
      <c r="KVS77" s="30"/>
      <c r="KVT77" s="30"/>
      <c r="KVU77" s="30"/>
      <c r="KVV77" s="30"/>
      <c r="KVW77" s="31"/>
      <c r="KVX77" s="4"/>
      <c r="KVY77" s="30"/>
      <c r="KVZ77" s="30"/>
      <c r="KWA77" s="30"/>
      <c r="KWB77" s="30"/>
      <c r="KWC77" s="30"/>
      <c r="KWD77" s="31"/>
      <c r="KWE77" s="4"/>
      <c r="KWF77" s="30"/>
      <c r="KWG77" s="30"/>
      <c r="KWH77" s="4"/>
      <c r="KWI77" s="30"/>
      <c r="KWJ77" s="30"/>
      <c r="KWK77" s="30"/>
      <c r="KWL77" s="30"/>
      <c r="KWM77" s="30"/>
      <c r="KWN77" s="31"/>
      <c r="KWO77" s="4"/>
      <c r="KWP77" s="30"/>
      <c r="KWQ77" s="30"/>
      <c r="KWR77" s="30"/>
      <c r="KWS77" s="30"/>
      <c r="KWT77" s="30"/>
      <c r="KWU77" s="31"/>
      <c r="KWV77" s="4"/>
      <c r="KWW77" s="30"/>
      <c r="KWX77" s="30"/>
      <c r="KWY77" s="4"/>
      <c r="KWZ77" s="30"/>
      <c r="KXA77" s="30"/>
      <c r="KXB77" s="30"/>
      <c r="KXC77" s="30"/>
      <c r="KXD77" s="30"/>
      <c r="KXE77" s="31"/>
      <c r="KXF77" s="4"/>
      <c r="KXG77" s="30"/>
      <c r="KXH77" s="30"/>
      <c r="KXI77" s="30"/>
      <c r="KXJ77" s="30"/>
      <c r="KXK77" s="30"/>
      <c r="KXL77" s="31"/>
      <c r="KXM77" s="4"/>
      <c r="KXN77" s="30"/>
      <c r="KXO77" s="30"/>
      <c r="KXP77" s="4"/>
      <c r="KXQ77" s="30"/>
      <c r="KXR77" s="30"/>
      <c r="KXS77" s="30"/>
      <c r="KXT77" s="30"/>
      <c r="KXU77" s="30"/>
      <c r="KXV77" s="31"/>
      <c r="KXW77" s="4"/>
      <c r="KXX77" s="30"/>
      <c r="KXY77" s="30"/>
      <c r="KXZ77" s="30"/>
      <c r="KYA77" s="30"/>
      <c r="KYB77" s="30"/>
      <c r="KYC77" s="31"/>
      <c r="KYD77" s="4"/>
      <c r="KYE77" s="30"/>
      <c r="KYF77" s="30"/>
      <c r="KYG77" s="4"/>
      <c r="KYH77" s="30"/>
      <c r="KYI77" s="30"/>
      <c r="KYJ77" s="30"/>
      <c r="KYK77" s="30"/>
      <c r="KYL77" s="30"/>
      <c r="KYM77" s="31"/>
      <c r="KYN77" s="4"/>
      <c r="KYO77" s="30"/>
      <c r="KYP77" s="30"/>
      <c r="KYQ77" s="30"/>
      <c r="KYR77" s="30"/>
      <c r="KYS77" s="30"/>
      <c r="KYT77" s="31"/>
      <c r="KYU77" s="4"/>
      <c r="KYV77" s="30"/>
      <c r="KYW77" s="30"/>
      <c r="KYX77" s="4"/>
      <c r="KYY77" s="30"/>
      <c r="KYZ77" s="30"/>
      <c r="KZA77" s="30"/>
      <c r="KZB77" s="30"/>
      <c r="KZC77" s="30"/>
      <c r="KZD77" s="31"/>
      <c r="KZE77" s="4"/>
      <c r="KZF77" s="30"/>
      <c r="KZG77" s="30"/>
      <c r="KZH77" s="30"/>
      <c r="KZI77" s="30"/>
      <c r="KZJ77" s="30"/>
      <c r="KZK77" s="31"/>
      <c r="KZL77" s="4"/>
      <c r="KZM77" s="30"/>
      <c r="KZN77" s="30"/>
      <c r="KZO77" s="4"/>
      <c r="KZP77" s="30"/>
      <c r="KZQ77" s="30"/>
      <c r="KZR77" s="30"/>
      <c r="KZS77" s="30"/>
      <c r="KZT77" s="30"/>
      <c r="KZU77" s="31"/>
      <c r="KZV77" s="4"/>
      <c r="KZW77" s="30"/>
      <c r="KZX77" s="30"/>
      <c r="KZY77" s="30"/>
      <c r="KZZ77" s="30"/>
      <c r="LAA77" s="30"/>
      <c r="LAB77" s="31"/>
      <c r="LAC77" s="4"/>
      <c r="LAD77" s="30"/>
      <c r="LAE77" s="30"/>
      <c r="LAF77" s="4"/>
      <c r="LAG77" s="30"/>
      <c r="LAH77" s="30"/>
      <c r="LAI77" s="30"/>
      <c r="LAJ77" s="30"/>
      <c r="LAK77" s="30"/>
      <c r="LAL77" s="31"/>
      <c r="LAM77" s="4"/>
      <c r="LAN77" s="30"/>
      <c r="LAO77" s="30"/>
      <c r="LAP77" s="30"/>
      <c r="LAQ77" s="30"/>
      <c r="LAR77" s="30"/>
      <c r="LAS77" s="31"/>
      <c r="LAT77" s="4"/>
      <c r="LAU77" s="30"/>
      <c r="LAV77" s="30"/>
      <c r="LAW77" s="4"/>
      <c r="LAX77" s="30"/>
      <c r="LAY77" s="30"/>
      <c r="LAZ77" s="30"/>
      <c r="LBA77" s="30"/>
      <c r="LBB77" s="30"/>
      <c r="LBC77" s="31"/>
      <c r="LBD77" s="4"/>
      <c r="LBE77" s="30"/>
      <c r="LBF77" s="30"/>
      <c r="LBG77" s="30"/>
      <c r="LBH77" s="30"/>
      <c r="LBI77" s="30"/>
      <c r="LBJ77" s="31"/>
      <c r="LBK77" s="4"/>
      <c r="LBL77" s="30"/>
      <c r="LBM77" s="30"/>
      <c r="LBN77" s="4"/>
      <c r="LBO77" s="30"/>
      <c r="LBP77" s="30"/>
      <c r="LBQ77" s="30"/>
      <c r="LBR77" s="30"/>
      <c r="LBS77" s="30"/>
      <c r="LBT77" s="31"/>
      <c r="LBU77" s="4"/>
      <c r="LBV77" s="30"/>
      <c r="LBW77" s="30"/>
      <c r="LBX77" s="30"/>
      <c r="LBY77" s="30"/>
      <c r="LBZ77" s="30"/>
      <c r="LCA77" s="31"/>
      <c r="LCB77" s="4"/>
      <c r="LCC77" s="30"/>
      <c r="LCD77" s="30"/>
      <c r="LCE77" s="4"/>
      <c r="LCF77" s="30"/>
      <c r="LCG77" s="30"/>
      <c r="LCH77" s="30"/>
      <c r="LCI77" s="30"/>
      <c r="LCJ77" s="30"/>
      <c r="LCK77" s="31"/>
      <c r="LCL77" s="4"/>
      <c r="LCM77" s="30"/>
      <c r="LCN77" s="30"/>
      <c r="LCO77" s="30"/>
      <c r="LCP77" s="30"/>
      <c r="LCQ77" s="30"/>
      <c r="LCR77" s="31"/>
      <c r="LCS77" s="4"/>
      <c r="LCT77" s="30"/>
      <c r="LCU77" s="30"/>
      <c r="LCV77" s="4"/>
      <c r="LCW77" s="30"/>
      <c r="LCX77" s="30"/>
      <c r="LCY77" s="30"/>
      <c r="LCZ77" s="30"/>
      <c r="LDA77" s="30"/>
      <c r="LDB77" s="31"/>
      <c r="LDC77" s="4"/>
      <c r="LDD77" s="30"/>
      <c r="LDE77" s="30"/>
      <c r="LDF77" s="30"/>
      <c r="LDG77" s="30"/>
      <c r="LDH77" s="30"/>
      <c r="LDI77" s="31"/>
      <c r="LDJ77" s="4"/>
      <c r="LDK77" s="30"/>
      <c r="LDL77" s="30"/>
      <c r="LDM77" s="4"/>
      <c r="LDN77" s="30"/>
      <c r="LDO77" s="30"/>
      <c r="LDP77" s="30"/>
      <c r="LDQ77" s="30"/>
      <c r="LDR77" s="30"/>
      <c r="LDS77" s="31"/>
      <c r="LDT77" s="4"/>
      <c r="LDU77" s="30"/>
      <c r="LDV77" s="30"/>
      <c r="LDW77" s="30"/>
      <c r="LDX77" s="30"/>
      <c r="LDY77" s="30"/>
      <c r="LDZ77" s="31"/>
      <c r="LEA77" s="4"/>
      <c r="LEB77" s="30"/>
      <c r="LEC77" s="30"/>
      <c r="LED77" s="4"/>
      <c r="LEE77" s="30"/>
      <c r="LEF77" s="30"/>
      <c r="LEG77" s="30"/>
      <c r="LEH77" s="30"/>
      <c r="LEI77" s="30"/>
      <c r="LEJ77" s="31"/>
      <c r="LEK77" s="4"/>
      <c r="LEL77" s="30"/>
      <c r="LEM77" s="30"/>
      <c r="LEN77" s="30"/>
      <c r="LEO77" s="30"/>
      <c r="LEP77" s="30"/>
      <c r="LEQ77" s="31"/>
      <c r="LER77" s="4"/>
      <c r="LES77" s="30"/>
      <c r="LET77" s="30"/>
      <c r="LEU77" s="4"/>
      <c r="LEV77" s="30"/>
      <c r="LEW77" s="30"/>
      <c r="LEX77" s="30"/>
      <c r="LEY77" s="30"/>
      <c r="LEZ77" s="30"/>
      <c r="LFA77" s="31"/>
      <c r="LFB77" s="4"/>
      <c r="LFC77" s="30"/>
      <c r="LFD77" s="30"/>
      <c r="LFE77" s="30"/>
      <c r="LFF77" s="30"/>
      <c r="LFG77" s="30"/>
      <c r="LFH77" s="31"/>
      <c r="LFI77" s="4"/>
      <c r="LFJ77" s="30"/>
      <c r="LFK77" s="30"/>
      <c r="LFL77" s="4"/>
      <c r="LFM77" s="30"/>
      <c r="LFN77" s="30"/>
      <c r="LFO77" s="30"/>
      <c r="LFP77" s="30"/>
      <c r="LFQ77" s="30"/>
      <c r="LFR77" s="31"/>
      <c r="LFS77" s="4"/>
      <c r="LFT77" s="30"/>
      <c r="LFU77" s="30"/>
      <c r="LFV77" s="30"/>
      <c r="LFW77" s="30"/>
      <c r="LFX77" s="30"/>
      <c r="LFY77" s="31"/>
      <c r="LFZ77" s="4"/>
      <c r="LGA77" s="30"/>
      <c r="LGB77" s="30"/>
      <c r="LGC77" s="4"/>
      <c r="LGD77" s="30"/>
      <c r="LGE77" s="30"/>
      <c r="LGF77" s="30"/>
      <c r="LGG77" s="30"/>
      <c r="LGH77" s="30"/>
      <c r="LGI77" s="31"/>
      <c r="LGJ77" s="4"/>
      <c r="LGK77" s="30"/>
      <c r="LGL77" s="30"/>
      <c r="LGM77" s="30"/>
      <c r="LGN77" s="30"/>
      <c r="LGO77" s="30"/>
      <c r="LGP77" s="31"/>
      <c r="LGQ77" s="4"/>
      <c r="LGR77" s="30"/>
      <c r="LGS77" s="30"/>
      <c r="LGT77" s="4"/>
      <c r="LGU77" s="30"/>
      <c r="LGV77" s="30"/>
      <c r="LGW77" s="30"/>
      <c r="LGX77" s="30"/>
      <c r="LGY77" s="30"/>
      <c r="LGZ77" s="31"/>
      <c r="LHA77" s="4"/>
      <c r="LHB77" s="30"/>
      <c r="LHC77" s="30"/>
      <c r="LHD77" s="30"/>
      <c r="LHE77" s="30"/>
      <c r="LHF77" s="30"/>
      <c r="LHG77" s="31"/>
      <c r="LHH77" s="4"/>
      <c r="LHI77" s="30"/>
      <c r="LHJ77" s="30"/>
      <c r="LHK77" s="4"/>
      <c r="LHL77" s="30"/>
      <c r="LHM77" s="30"/>
      <c r="LHN77" s="30"/>
      <c r="LHO77" s="30"/>
      <c r="LHP77" s="30"/>
      <c r="LHQ77" s="31"/>
      <c r="LHR77" s="4"/>
      <c r="LHS77" s="30"/>
      <c r="LHT77" s="30"/>
      <c r="LHU77" s="30"/>
      <c r="LHV77" s="30"/>
      <c r="LHW77" s="30"/>
      <c r="LHX77" s="31"/>
      <c r="LHY77" s="4"/>
      <c r="LHZ77" s="30"/>
      <c r="LIA77" s="30"/>
      <c r="LIB77" s="4"/>
      <c r="LIC77" s="30"/>
      <c r="LID77" s="30"/>
      <c r="LIE77" s="30"/>
      <c r="LIF77" s="30"/>
      <c r="LIG77" s="30"/>
      <c r="LIH77" s="31"/>
      <c r="LII77" s="4"/>
      <c r="LIJ77" s="30"/>
      <c r="LIK77" s="30"/>
      <c r="LIL77" s="30"/>
      <c r="LIM77" s="30"/>
      <c r="LIN77" s="30"/>
      <c r="LIO77" s="31"/>
      <c r="LIP77" s="4"/>
      <c r="LIQ77" s="30"/>
      <c r="LIR77" s="30"/>
      <c r="LIS77" s="4"/>
      <c r="LIT77" s="30"/>
      <c r="LIU77" s="30"/>
      <c r="LIV77" s="30"/>
      <c r="LIW77" s="30"/>
      <c r="LIX77" s="30"/>
      <c r="LIY77" s="31"/>
      <c r="LIZ77" s="4"/>
      <c r="LJA77" s="30"/>
      <c r="LJB77" s="30"/>
      <c r="LJC77" s="30"/>
      <c r="LJD77" s="30"/>
      <c r="LJE77" s="30"/>
      <c r="LJF77" s="31"/>
      <c r="LJG77" s="4"/>
      <c r="LJH77" s="30"/>
      <c r="LJI77" s="30"/>
      <c r="LJJ77" s="4"/>
      <c r="LJK77" s="30"/>
      <c r="LJL77" s="30"/>
      <c r="LJM77" s="30"/>
      <c r="LJN77" s="30"/>
      <c r="LJO77" s="30"/>
      <c r="LJP77" s="31"/>
      <c r="LJQ77" s="4"/>
      <c r="LJR77" s="30"/>
      <c r="LJS77" s="30"/>
      <c r="LJT77" s="30"/>
      <c r="LJU77" s="30"/>
      <c r="LJV77" s="30"/>
      <c r="LJW77" s="31"/>
      <c r="LJX77" s="4"/>
      <c r="LJY77" s="30"/>
      <c r="LJZ77" s="30"/>
      <c r="LKA77" s="4"/>
      <c r="LKB77" s="30"/>
      <c r="LKC77" s="30"/>
      <c r="LKD77" s="30"/>
      <c r="LKE77" s="30"/>
      <c r="LKF77" s="30"/>
      <c r="LKG77" s="31"/>
      <c r="LKH77" s="4"/>
      <c r="LKI77" s="30"/>
      <c r="LKJ77" s="30"/>
      <c r="LKK77" s="30"/>
      <c r="LKL77" s="30"/>
      <c r="LKM77" s="30"/>
      <c r="LKN77" s="31"/>
      <c r="LKO77" s="4"/>
      <c r="LKP77" s="30"/>
      <c r="LKQ77" s="30"/>
      <c r="LKR77" s="4"/>
      <c r="LKS77" s="30"/>
      <c r="LKT77" s="30"/>
      <c r="LKU77" s="30"/>
      <c r="LKV77" s="30"/>
      <c r="LKW77" s="30"/>
      <c r="LKX77" s="31"/>
      <c r="LKY77" s="4"/>
      <c r="LKZ77" s="30"/>
      <c r="LLA77" s="30"/>
      <c r="LLB77" s="30"/>
      <c r="LLC77" s="30"/>
      <c r="LLD77" s="30"/>
      <c r="LLE77" s="31"/>
      <c r="LLF77" s="4"/>
      <c r="LLG77" s="30"/>
      <c r="LLH77" s="30"/>
      <c r="LLI77" s="4"/>
      <c r="LLJ77" s="30"/>
      <c r="LLK77" s="30"/>
      <c r="LLL77" s="30"/>
      <c r="LLM77" s="30"/>
      <c r="LLN77" s="30"/>
      <c r="LLO77" s="31"/>
      <c r="LLP77" s="4"/>
      <c r="LLQ77" s="30"/>
      <c r="LLR77" s="30"/>
      <c r="LLS77" s="30"/>
      <c r="LLT77" s="30"/>
      <c r="LLU77" s="30"/>
      <c r="LLV77" s="31"/>
      <c r="LLW77" s="4"/>
      <c r="LLX77" s="30"/>
      <c r="LLY77" s="30"/>
      <c r="LLZ77" s="4"/>
      <c r="LMA77" s="30"/>
      <c r="LMB77" s="30"/>
      <c r="LMC77" s="30"/>
      <c r="LMD77" s="30"/>
      <c r="LME77" s="30"/>
      <c r="LMF77" s="31"/>
      <c r="LMG77" s="4"/>
      <c r="LMH77" s="30"/>
      <c r="LMI77" s="30"/>
      <c r="LMJ77" s="30"/>
      <c r="LMK77" s="30"/>
      <c r="LML77" s="30"/>
      <c r="LMM77" s="31"/>
      <c r="LMN77" s="4"/>
      <c r="LMO77" s="30"/>
      <c r="LMP77" s="30"/>
      <c r="LMQ77" s="4"/>
      <c r="LMR77" s="30"/>
      <c r="LMS77" s="30"/>
      <c r="LMT77" s="30"/>
      <c r="LMU77" s="30"/>
      <c r="LMV77" s="30"/>
      <c r="LMW77" s="31"/>
      <c r="LMX77" s="4"/>
      <c r="LMY77" s="30"/>
      <c r="LMZ77" s="30"/>
      <c r="LNA77" s="30"/>
      <c r="LNB77" s="30"/>
      <c r="LNC77" s="30"/>
      <c r="LND77" s="31"/>
      <c r="LNE77" s="4"/>
      <c r="LNF77" s="30"/>
      <c r="LNG77" s="30"/>
      <c r="LNH77" s="4"/>
      <c r="LNI77" s="30"/>
      <c r="LNJ77" s="30"/>
      <c r="LNK77" s="30"/>
      <c r="LNL77" s="30"/>
      <c r="LNM77" s="30"/>
      <c r="LNN77" s="31"/>
      <c r="LNO77" s="4"/>
      <c r="LNP77" s="30"/>
      <c r="LNQ77" s="30"/>
      <c r="LNR77" s="30"/>
      <c r="LNS77" s="30"/>
      <c r="LNT77" s="30"/>
      <c r="LNU77" s="31"/>
      <c r="LNV77" s="4"/>
      <c r="LNW77" s="30"/>
      <c r="LNX77" s="30"/>
      <c r="LNY77" s="4"/>
      <c r="LNZ77" s="30"/>
      <c r="LOA77" s="30"/>
      <c r="LOB77" s="30"/>
      <c r="LOC77" s="30"/>
      <c r="LOD77" s="30"/>
      <c r="LOE77" s="31"/>
      <c r="LOF77" s="4"/>
      <c r="LOG77" s="30"/>
      <c r="LOH77" s="30"/>
      <c r="LOI77" s="30"/>
      <c r="LOJ77" s="30"/>
      <c r="LOK77" s="30"/>
      <c r="LOL77" s="31"/>
      <c r="LOM77" s="4"/>
      <c r="LON77" s="30"/>
      <c r="LOO77" s="30"/>
      <c r="LOP77" s="4"/>
      <c r="LOQ77" s="30"/>
      <c r="LOR77" s="30"/>
      <c r="LOS77" s="30"/>
      <c r="LOT77" s="30"/>
      <c r="LOU77" s="30"/>
      <c r="LOV77" s="31"/>
      <c r="LOW77" s="4"/>
      <c r="LOX77" s="30"/>
      <c r="LOY77" s="30"/>
      <c r="LOZ77" s="30"/>
      <c r="LPA77" s="30"/>
      <c r="LPB77" s="30"/>
      <c r="LPC77" s="31"/>
      <c r="LPD77" s="4"/>
      <c r="LPE77" s="30"/>
      <c r="LPF77" s="30"/>
      <c r="LPG77" s="4"/>
      <c r="LPH77" s="30"/>
      <c r="LPI77" s="30"/>
      <c r="LPJ77" s="30"/>
      <c r="LPK77" s="30"/>
      <c r="LPL77" s="30"/>
      <c r="LPM77" s="31"/>
      <c r="LPN77" s="4"/>
      <c r="LPO77" s="30"/>
      <c r="LPP77" s="30"/>
      <c r="LPQ77" s="30"/>
      <c r="LPR77" s="30"/>
      <c r="LPS77" s="30"/>
      <c r="LPT77" s="31"/>
      <c r="LPU77" s="4"/>
      <c r="LPV77" s="30"/>
      <c r="LPW77" s="30"/>
      <c r="LPX77" s="4"/>
      <c r="LPY77" s="30"/>
      <c r="LPZ77" s="30"/>
      <c r="LQA77" s="30"/>
      <c r="LQB77" s="30"/>
      <c r="LQC77" s="30"/>
      <c r="LQD77" s="31"/>
      <c r="LQE77" s="4"/>
      <c r="LQF77" s="30"/>
      <c r="LQG77" s="30"/>
      <c r="LQH77" s="30"/>
      <c r="LQI77" s="30"/>
      <c r="LQJ77" s="30"/>
      <c r="LQK77" s="31"/>
      <c r="LQL77" s="4"/>
      <c r="LQM77" s="30"/>
      <c r="LQN77" s="30"/>
      <c r="LQO77" s="4"/>
      <c r="LQP77" s="30"/>
      <c r="LQQ77" s="30"/>
      <c r="LQR77" s="30"/>
      <c r="LQS77" s="30"/>
      <c r="LQT77" s="30"/>
      <c r="LQU77" s="31"/>
      <c r="LQV77" s="4"/>
      <c r="LQW77" s="30"/>
      <c r="LQX77" s="30"/>
      <c r="LQY77" s="30"/>
      <c r="LQZ77" s="30"/>
      <c r="LRA77" s="30"/>
      <c r="LRB77" s="31"/>
      <c r="LRC77" s="4"/>
      <c r="LRD77" s="30"/>
      <c r="LRE77" s="30"/>
      <c r="LRF77" s="4"/>
      <c r="LRG77" s="30"/>
      <c r="LRH77" s="30"/>
      <c r="LRI77" s="30"/>
      <c r="LRJ77" s="30"/>
      <c r="LRK77" s="30"/>
      <c r="LRL77" s="31"/>
      <c r="LRM77" s="4"/>
      <c r="LRN77" s="30"/>
      <c r="LRO77" s="30"/>
      <c r="LRP77" s="30"/>
      <c r="LRQ77" s="30"/>
      <c r="LRR77" s="30"/>
      <c r="LRS77" s="31"/>
      <c r="LRT77" s="4"/>
      <c r="LRU77" s="30"/>
      <c r="LRV77" s="30"/>
      <c r="LRW77" s="4"/>
      <c r="LRX77" s="30"/>
      <c r="LRY77" s="30"/>
      <c r="LRZ77" s="30"/>
      <c r="LSA77" s="30"/>
      <c r="LSB77" s="30"/>
      <c r="LSC77" s="31"/>
      <c r="LSD77" s="4"/>
      <c r="LSE77" s="30"/>
      <c r="LSF77" s="30"/>
      <c r="LSG77" s="30"/>
      <c r="LSH77" s="30"/>
      <c r="LSI77" s="30"/>
      <c r="LSJ77" s="31"/>
      <c r="LSK77" s="4"/>
      <c r="LSL77" s="30"/>
      <c r="LSM77" s="30"/>
      <c r="LSN77" s="4"/>
      <c r="LSO77" s="30"/>
      <c r="LSP77" s="30"/>
      <c r="LSQ77" s="30"/>
      <c r="LSR77" s="30"/>
      <c r="LSS77" s="30"/>
      <c r="LST77" s="31"/>
      <c r="LSU77" s="4"/>
      <c r="LSV77" s="30"/>
      <c r="LSW77" s="30"/>
      <c r="LSX77" s="30"/>
      <c r="LSY77" s="30"/>
      <c r="LSZ77" s="30"/>
      <c r="LTA77" s="31"/>
      <c r="LTB77" s="4"/>
      <c r="LTC77" s="30"/>
      <c r="LTD77" s="30"/>
      <c r="LTE77" s="4"/>
      <c r="LTF77" s="30"/>
      <c r="LTG77" s="30"/>
      <c r="LTH77" s="30"/>
      <c r="LTI77" s="30"/>
      <c r="LTJ77" s="30"/>
      <c r="LTK77" s="31"/>
      <c r="LTL77" s="4"/>
      <c r="LTM77" s="30"/>
      <c r="LTN77" s="30"/>
      <c r="LTO77" s="30"/>
      <c r="LTP77" s="30"/>
      <c r="LTQ77" s="30"/>
      <c r="LTR77" s="31"/>
      <c r="LTS77" s="4"/>
      <c r="LTT77" s="30"/>
      <c r="LTU77" s="30"/>
      <c r="LTV77" s="4"/>
      <c r="LTW77" s="30"/>
      <c r="LTX77" s="30"/>
      <c r="LTY77" s="30"/>
      <c r="LTZ77" s="30"/>
      <c r="LUA77" s="30"/>
      <c r="LUB77" s="31"/>
      <c r="LUC77" s="4"/>
      <c r="LUD77" s="30"/>
      <c r="LUE77" s="30"/>
      <c r="LUF77" s="30"/>
      <c r="LUG77" s="30"/>
      <c r="LUH77" s="30"/>
      <c r="LUI77" s="31"/>
      <c r="LUJ77" s="4"/>
      <c r="LUK77" s="30"/>
      <c r="LUL77" s="30"/>
      <c r="LUM77" s="4"/>
      <c r="LUN77" s="30"/>
      <c r="LUO77" s="30"/>
      <c r="LUP77" s="30"/>
      <c r="LUQ77" s="30"/>
      <c r="LUR77" s="30"/>
      <c r="LUS77" s="31"/>
      <c r="LUT77" s="4"/>
      <c r="LUU77" s="30"/>
      <c r="LUV77" s="30"/>
      <c r="LUW77" s="30"/>
      <c r="LUX77" s="30"/>
      <c r="LUY77" s="30"/>
      <c r="LUZ77" s="31"/>
      <c r="LVA77" s="4"/>
      <c r="LVB77" s="30"/>
      <c r="LVC77" s="30"/>
      <c r="LVD77" s="4"/>
      <c r="LVE77" s="30"/>
      <c r="LVF77" s="30"/>
      <c r="LVG77" s="30"/>
      <c r="LVH77" s="30"/>
      <c r="LVI77" s="30"/>
      <c r="LVJ77" s="31"/>
      <c r="LVK77" s="4"/>
      <c r="LVL77" s="30"/>
      <c r="LVM77" s="30"/>
      <c r="LVN77" s="30"/>
      <c r="LVO77" s="30"/>
      <c r="LVP77" s="30"/>
      <c r="LVQ77" s="31"/>
      <c r="LVR77" s="4"/>
      <c r="LVS77" s="30"/>
      <c r="LVT77" s="30"/>
      <c r="LVU77" s="4"/>
      <c r="LVV77" s="30"/>
      <c r="LVW77" s="30"/>
      <c r="LVX77" s="30"/>
      <c r="LVY77" s="30"/>
      <c r="LVZ77" s="30"/>
      <c r="LWA77" s="31"/>
      <c r="LWB77" s="4"/>
      <c r="LWC77" s="30"/>
      <c r="LWD77" s="30"/>
      <c r="LWE77" s="30"/>
      <c r="LWF77" s="30"/>
      <c r="LWG77" s="30"/>
      <c r="LWH77" s="31"/>
      <c r="LWI77" s="4"/>
      <c r="LWJ77" s="30"/>
      <c r="LWK77" s="30"/>
      <c r="LWL77" s="4"/>
      <c r="LWM77" s="30"/>
      <c r="LWN77" s="30"/>
      <c r="LWO77" s="30"/>
      <c r="LWP77" s="30"/>
      <c r="LWQ77" s="30"/>
      <c r="LWR77" s="31"/>
      <c r="LWS77" s="4"/>
      <c r="LWT77" s="30"/>
      <c r="LWU77" s="30"/>
      <c r="LWV77" s="30"/>
      <c r="LWW77" s="30"/>
      <c r="LWX77" s="30"/>
      <c r="LWY77" s="31"/>
      <c r="LWZ77" s="4"/>
      <c r="LXA77" s="30"/>
      <c r="LXB77" s="30"/>
      <c r="LXC77" s="4"/>
      <c r="LXD77" s="30"/>
      <c r="LXE77" s="30"/>
      <c r="LXF77" s="30"/>
      <c r="LXG77" s="30"/>
      <c r="LXH77" s="30"/>
      <c r="LXI77" s="31"/>
      <c r="LXJ77" s="4"/>
      <c r="LXK77" s="30"/>
      <c r="LXL77" s="30"/>
      <c r="LXM77" s="30"/>
      <c r="LXN77" s="30"/>
      <c r="LXO77" s="30"/>
      <c r="LXP77" s="31"/>
      <c r="LXQ77" s="4"/>
      <c r="LXR77" s="30"/>
      <c r="LXS77" s="30"/>
      <c r="LXT77" s="4"/>
      <c r="LXU77" s="30"/>
      <c r="LXV77" s="30"/>
      <c r="LXW77" s="30"/>
      <c r="LXX77" s="30"/>
      <c r="LXY77" s="30"/>
      <c r="LXZ77" s="31"/>
      <c r="LYA77" s="4"/>
      <c r="LYB77" s="30"/>
      <c r="LYC77" s="30"/>
      <c r="LYD77" s="30"/>
      <c r="LYE77" s="30"/>
      <c r="LYF77" s="30"/>
      <c r="LYG77" s="31"/>
      <c r="LYH77" s="4"/>
      <c r="LYI77" s="30"/>
      <c r="LYJ77" s="30"/>
      <c r="LYK77" s="4"/>
      <c r="LYL77" s="30"/>
      <c r="LYM77" s="30"/>
      <c r="LYN77" s="30"/>
      <c r="LYO77" s="30"/>
      <c r="LYP77" s="30"/>
      <c r="LYQ77" s="31"/>
      <c r="LYR77" s="4"/>
      <c r="LYS77" s="30"/>
      <c r="LYT77" s="30"/>
      <c r="LYU77" s="30"/>
      <c r="LYV77" s="30"/>
      <c r="LYW77" s="30"/>
      <c r="LYX77" s="31"/>
      <c r="LYY77" s="4"/>
      <c r="LYZ77" s="30"/>
      <c r="LZA77" s="30"/>
      <c r="LZB77" s="4"/>
      <c r="LZC77" s="30"/>
      <c r="LZD77" s="30"/>
      <c r="LZE77" s="30"/>
      <c r="LZF77" s="30"/>
      <c r="LZG77" s="30"/>
      <c r="LZH77" s="31"/>
      <c r="LZI77" s="4"/>
      <c r="LZJ77" s="30"/>
      <c r="LZK77" s="30"/>
      <c r="LZL77" s="30"/>
      <c r="LZM77" s="30"/>
      <c r="LZN77" s="30"/>
      <c r="LZO77" s="31"/>
      <c r="LZP77" s="4"/>
      <c r="LZQ77" s="30"/>
      <c r="LZR77" s="30"/>
      <c r="LZS77" s="4"/>
      <c r="LZT77" s="30"/>
      <c r="LZU77" s="30"/>
      <c r="LZV77" s="30"/>
      <c r="LZW77" s="30"/>
      <c r="LZX77" s="30"/>
      <c r="LZY77" s="31"/>
      <c r="LZZ77" s="4"/>
      <c r="MAA77" s="30"/>
      <c r="MAB77" s="30"/>
      <c r="MAC77" s="30"/>
      <c r="MAD77" s="30"/>
      <c r="MAE77" s="30"/>
      <c r="MAF77" s="31"/>
      <c r="MAG77" s="4"/>
      <c r="MAH77" s="30"/>
      <c r="MAI77" s="30"/>
      <c r="MAJ77" s="4"/>
      <c r="MAK77" s="30"/>
      <c r="MAL77" s="30"/>
      <c r="MAM77" s="30"/>
      <c r="MAN77" s="30"/>
      <c r="MAO77" s="30"/>
      <c r="MAP77" s="31"/>
      <c r="MAQ77" s="4"/>
      <c r="MAR77" s="30"/>
      <c r="MAS77" s="30"/>
      <c r="MAT77" s="30"/>
      <c r="MAU77" s="30"/>
      <c r="MAV77" s="30"/>
      <c r="MAW77" s="31"/>
      <c r="MAX77" s="4"/>
      <c r="MAY77" s="30"/>
      <c r="MAZ77" s="30"/>
      <c r="MBA77" s="4"/>
      <c r="MBB77" s="30"/>
      <c r="MBC77" s="30"/>
      <c r="MBD77" s="30"/>
      <c r="MBE77" s="30"/>
      <c r="MBF77" s="30"/>
      <c r="MBG77" s="31"/>
      <c r="MBH77" s="4"/>
      <c r="MBI77" s="30"/>
      <c r="MBJ77" s="30"/>
      <c r="MBK77" s="30"/>
      <c r="MBL77" s="30"/>
      <c r="MBM77" s="30"/>
      <c r="MBN77" s="31"/>
      <c r="MBO77" s="4"/>
      <c r="MBP77" s="30"/>
      <c r="MBQ77" s="30"/>
      <c r="MBR77" s="4"/>
      <c r="MBS77" s="30"/>
      <c r="MBT77" s="30"/>
      <c r="MBU77" s="30"/>
      <c r="MBV77" s="30"/>
      <c r="MBW77" s="30"/>
      <c r="MBX77" s="31"/>
      <c r="MBY77" s="4"/>
      <c r="MBZ77" s="30"/>
      <c r="MCA77" s="30"/>
      <c r="MCB77" s="30"/>
      <c r="MCC77" s="30"/>
      <c r="MCD77" s="30"/>
      <c r="MCE77" s="31"/>
      <c r="MCF77" s="4"/>
      <c r="MCG77" s="30"/>
      <c r="MCH77" s="30"/>
      <c r="MCI77" s="4"/>
      <c r="MCJ77" s="30"/>
      <c r="MCK77" s="30"/>
      <c r="MCL77" s="30"/>
      <c r="MCM77" s="30"/>
      <c r="MCN77" s="30"/>
      <c r="MCO77" s="31"/>
      <c r="MCP77" s="4"/>
      <c r="MCQ77" s="30"/>
      <c r="MCR77" s="30"/>
      <c r="MCS77" s="30"/>
      <c r="MCT77" s="30"/>
      <c r="MCU77" s="30"/>
      <c r="MCV77" s="31"/>
      <c r="MCW77" s="4"/>
      <c r="MCX77" s="30"/>
      <c r="MCY77" s="30"/>
      <c r="MCZ77" s="4"/>
      <c r="MDA77" s="30"/>
      <c r="MDB77" s="30"/>
      <c r="MDC77" s="30"/>
      <c r="MDD77" s="30"/>
      <c r="MDE77" s="30"/>
      <c r="MDF77" s="31"/>
      <c r="MDG77" s="4"/>
      <c r="MDH77" s="30"/>
      <c r="MDI77" s="30"/>
      <c r="MDJ77" s="30"/>
      <c r="MDK77" s="30"/>
      <c r="MDL77" s="30"/>
      <c r="MDM77" s="31"/>
      <c r="MDN77" s="4"/>
      <c r="MDO77" s="30"/>
      <c r="MDP77" s="30"/>
      <c r="MDQ77" s="4"/>
      <c r="MDR77" s="30"/>
      <c r="MDS77" s="30"/>
      <c r="MDT77" s="30"/>
      <c r="MDU77" s="30"/>
      <c r="MDV77" s="30"/>
      <c r="MDW77" s="31"/>
      <c r="MDX77" s="4"/>
      <c r="MDY77" s="30"/>
      <c r="MDZ77" s="30"/>
      <c r="MEA77" s="30"/>
      <c r="MEB77" s="30"/>
      <c r="MEC77" s="30"/>
      <c r="MED77" s="31"/>
      <c r="MEE77" s="4"/>
      <c r="MEF77" s="30"/>
      <c r="MEG77" s="30"/>
      <c r="MEH77" s="4"/>
      <c r="MEI77" s="30"/>
      <c r="MEJ77" s="30"/>
      <c r="MEK77" s="30"/>
      <c r="MEL77" s="30"/>
      <c r="MEM77" s="30"/>
      <c r="MEN77" s="31"/>
      <c r="MEO77" s="4"/>
      <c r="MEP77" s="30"/>
      <c r="MEQ77" s="30"/>
      <c r="MER77" s="30"/>
      <c r="MES77" s="30"/>
      <c r="MET77" s="30"/>
      <c r="MEU77" s="31"/>
      <c r="MEV77" s="4"/>
      <c r="MEW77" s="30"/>
      <c r="MEX77" s="30"/>
      <c r="MEY77" s="4"/>
      <c r="MEZ77" s="30"/>
      <c r="MFA77" s="30"/>
      <c r="MFB77" s="30"/>
      <c r="MFC77" s="30"/>
      <c r="MFD77" s="30"/>
      <c r="MFE77" s="31"/>
      <c r="MFF77" s="4"/>
      <c r="MFG77" s="30"/>
      <c r="MFH77" s="30"/>
      <c r="MFI77" s="30"/>
      <c r="MFJ77" s="30"/>
      <c r="MFK77" s="30"/>
      <c r="MFL77" s="31"/>
      <c r="MFM77" s="4"/>
      <c r="MFN77" s="30"/>
      <c r="MFO77" s="30"/>
      <c r="MFP77" s="4"/>
      <c r="MFQ77" s="30"/>
      <c r="MFR77" s="30"/>
      <c r="MFS77" s="30"/>
      <c r="MFT77" s="30"/>
      <c r="MFU77" s="30"/>
      <c r="MFV77" s="31"/>
      <c r="MFW77" s="4"/>
      <c r="MFX77" s="30"/>
      <c r="MFY77" s="30"/>
      <c r="MFZ77" s="30"/>
      <c r="MGA77" s="30"/>
      <c r="MGB77" s="30"/>
      <c r="MGC77" s="31"/>
      <c r="MGD77" s="4"/>
      <c r="MGE77" s="30"/>
      <c r="MGF77" s="30"/>
      <c r="MGG77" s="4"/>
      <c r="MGH77" s="30"/>
      <c r="MGI77" s="30"/>
      <c r="MGJ77" s="30"/>
      <c r="MGK77" s="30"/>
      <c r="MGL77" s="30"/>
      <c r="MGM77" s="31"/>
      <c r="MGN77" s="4"/>
      <c r="MGO77" s="30"/>
      <c r="MGP77" s="30"/>
      <c r="MGQ77" s="30"/>
      <c r="MGR77" s="30"/>
      <c r="MGS77" s="30"/>
      <c r="MGT77" s="31"/>
      <c r="MGU77" s="4"/>
      <c r="MGV77" s="30"/>
      <c r="MGW77" s="30"/>
      <c r="MGX77" s="4"/>
      <c r="MGY77" s="30"/>
      <c r="MGZ77" s="30"/>
      <c r="MHA77" s="30"/>
      <c r="MHB77" s="30"/>
      <c r="MHC77" s="30"/>
      <c r="MHD77" s="31"/>
      <c r="MHE77" s="4"/>
      <c r="MHF77" s="30"/>
      <c r="MHG77" s="30"/>
      <c r="MHH77" s="30"/>
      <c r="MHI77" s="30"/>
      <c r="MHJ77" s="30"/>
      <c r="MHK77" s="31"/>
      <c r="MHL77" s="4"/>
      <c r="MHM77" s="30"/>
      <c r="MHN77" s="30"/>
      <c r="MHO77" s="4"/>
      <c r="MHP77" s="30"/>
      <c r="MHQ77" s="30"/>
      <c r="MHR77" s="30"/>
      <c r="MHS77" s="30"/>
      <c r="MHT77" s="30"/>
      <c r="MHU77" s="31"/>
      <c r="MHV77" s="4"/>
      <c r="MHW77" s="30"/>
      <c r="MHX77" s="30"/>
      <c r="MHY77" s="30"/>
      <c r="MHZ77" s="30"/>
      <c r="MIA77" s="30"/>
      <c r="MIB77" s="31"/>
      <c r="MIC77" s="4"/>
      <c r="MID77" s="30"/>
      <c r="MIE77" s="30"/>
      <c r="MIF77" s="4"/>
      <c r="MIG77" s="30"/>
      <c r="MIH77" s="30"/>
      <c r="MII77" s="30"/>
      <c r="MIJ77" s="30"/>
      <c r="MIK77" s="30"/>
      <c r="MIL77" s="31"/>
      <c r="MIM77" s="4"/>
      <c r="MIN77" s="30"/>
      <c r="MIO77" s="30"/>
      <c r="MIP77" s="30"/>
      <c r="MIQ77" s="30"/>
      <c r="MIR77" s="30"/>
      <c r="MIS77" s="31"/>
      <c r="MIT77" s="4"/>
      <c r="MIU77" s="30"/>
      <c r="MIV77" s="30"/>
      <c r="MIW77" s="4"/>
      <c r="MIX77" s="30"/>
      <c r="MIY77" s="30"/>
      <c r="MIZ77" s="30"/>
      <c r="MJA77" s="30"/>
      <c r="MJB77" s="30"/>
      <c r="MJC77" s="31"/>
      <c r="MJD77" s="4"/>
      <c r="MJE77" s="30"/>
      <c r="MJF77" s="30"/>
      <c r="MJG77" s="30"/>
      <c r="MJH77" s="30"/>
      <c r="MJI77" s="30"/>
      <c r="MJJ77" s="31"/>
      <c r="MJK77" s="4"/>
      <c r="MJL77" s="30"/>
      <c r="MJM77" s="30"/>
      <c r="MJN77" s="4"/>
      <c r="MJO77" s="30"/>
      <c r="MJP77" s="30"/>
      <c r="MJQ77" s="30"/>
      <c r="MJR77" s="30"/>
      <c r="MJS77" s="30"/>
      <c r="MJT77" s="31"/>
      <c r="MJU77" s="4"/>
      <c r="MJV77" s="30"/>
      <c r="MJW77" s="30"/>
      <c r="MJX77" s="30"/>
      <c r="MJY77" s="30"/>
      <c r="MJZ77" s="30"/>
      <c r="MKA77" s="31"/>
      <c r="MKB77" s="4"/>
      <c r="MKC77" s="30"/>
      <c r="MKD77" s="30"/>
      <c r="MKE77" s="4"/>
      <c r="MKF77" s="30"/>
      <c r="MKG77" s="30"/>
      <c r="MKH77" s="30"/>
      <c r="MKI77" s="30"/>
      <c r="MKJ77" s="30"/>
      <c r="MKK77" s="31"/>
      <c r="MKL77" s="4"/>
      <c r="MKM77" s="30"/>
      <c r="MKN77" s="30"/>
      <c r="MKO77" s="30"/>
      <c r="MKP77" s="30"/>
      <c r="MKQ77" s="30"/>
      <c r="MKR77" s="31"/>
      <c r="MKS77" s="4"/>
      <c r="MKT77" s="30"/>
      <c r="MKU77" s="30"/>
      <c r="MKV77" s="4"/>
      <c r="MKW77" s="30"/>
      <c r="MKX77" s="30"/>
      <c r="MKY77" s="30"/>
      <c r="MKZ77" s="30"/>
      <c r="MLA77" s="30"/>
      <c r="MLB77" s="31"/>
      <c r="MLC77" s="4"/>
      <c r="MLD77" s="30"/>
      <c r="MLE77" s="30"/>
      <c r="MLF77" s="30"/>
      <c r="MLG77" s="30"/>
      <c r="MLH77" s="30"/>
      <c r="MLI77" s="31"/>
      <c r="MLJ77" s="4"/>
      <c r="MLK77" s="30"/>
      <c r="MLL77" s="30"/>
      <c r="MLM77" s="4"/>
      <c r="MLN77" s="30"/>
      <c r="MLO77" s="30"/>
      <c r="MLP77" s="30"/>
      <c r="MLQ77" s="30"/>
      <c r="MLR77" s="30"/>
      <c r="MLS77" s="31"/>
      <c r="MLT77" s="4"/>
      <c r="MLU77" s="30"/>
      <c r="MLV77" s="30"/>
      <c r="MLW77" s="30"/>
      <c r="MLX77" s="30"/>
      <c r="MLY77" s="30"/>
      <c r="MLZ77" s="31"/>
      <c r="MMA77" s="4"/>
      <c r="MMB77" s="30"/>
      <c r="MMC77" s="30"/>
      <c r="MMD77" s="4"/>
      <c r="MME77" s="30"/>
      <c r="MMF77" s="30"/>
      <c r="MMG77" s="30"/>
      <c r="MMH77" s="30"/>
      <c r="MMI77" s="30"/>
      <c r="MMJ77" s="31"/>
      <c r="MMK77" s="4"/>
      <c r="MML77" s="30"/>
      <c r="MMM77" s="30"/>
      <c r="MMN77" s="30"/>
      <c r="MMO77" s="30"/>
      <c r="MMP77" s="30"/>
      <c r="MMQ77" s="31"/>
      <c r="MMR77" s="4"/>
      <c r="MMS77" s="30"/>
      <c r="MMT77" s="30"/>
      <c r="MMU77" s="4"/>
      <c r="MMV77" s="30"/>
      <c r="MMW77" s="30"/>
      <c r="MMX77" s="30"/>
      <c r="MMY77" s="30"/>
      <c r="MMZ77" s="30"/>
      <c r="MNA77" s="31"/>
      <c r="MNB77" s="4"/>
      <c r="MNC77" s="30"/>
      <c r="MND77" s="30"/>
      <c r="MNE77" s="30"/>
      <c r="MNF77" s="30"/>
      <c r="MNG77" s="30"/>
      <c r="MNH77" s="31"/>
      <c r="MNI77" s="4"/>
      <c r="MNJ77" s="30"/>
      <c r="MNK77" s="30"/>
      <c r="MNL77" s="4"/>
      <c r="MNM77" s="30"/>
      <c r="MNN77" s="30"/>
      <c r="MNO77" s="30"/>
      <c r="MNP77" s="30"/>
      <c r="MNQ77" s="30"/>
      <c r="MNR77" s="31"/>
      <c r="MNS77" s="4"/>
      <c r="MNT77" s="30"/>
      <c r="MNU77" s="30"/>
      <c r="MNV77" s="30"/>
      <c r="MNW77" s="30"/>
      <c r="MNX77" s="30"/>
      <c r="MNY77" s="31"/>
      <c r="MNZ77" s="4"/>
      <c r="MOA77" s="30"/>
      <c r="MOB77" s="30"/>
      <c r="MOC77" s="4"/>
      <c r="MOD77" s="30"/>
      <c r="MOE77" s="30"/>
      <c r="MOF77" s="30"/>
      <c r="MOG77" s="30"/>
      <c r="MOH77" s="30"/>
      <c r="MOI77" s="31"/>
      <c r="MOJ77" s="4"/>
      <c r="MOK77" s="30"/>
      <c r="MOL77" s="30"/>
      <c r="MOM77" s="30"/>
      <c r="MON77" s="30"/>
      <c r="MOO77" s="30"/>
      <c r="MOP77" s="31"/>
      <c r="MOQ77" s="4"/>
      <c r="MOR77" s="30"/>
      <c r="MOS77" s="30"/>
      <c r="MOT77" s="4"/>
      <c r="MOU77" s="30"/>
      <c r="MOV77" s="30"/>
      <c r="MOW77" s="30"/>
      <c r="MOX77" s="30"/>
      <c r="MOY77" s="30"/>
      <c r="MOZ77" s="31"/>
      <c r="MPA77" s="4"/>
      <c r="MPB77" s="30"/>
      <c r="MPC77" s="30"/>
      <c r="MPD77" s="30"/>
      <c r="MPE77" s="30"/>
      <c r="MPF77" s="30"/>
      <c r="MPG77" s="31"/>
      <c r="MPH77" s="4"/>
      <c r="MPI77" s="30"/>
      <c r="MPJ77" s="30"/>
      <c r="MPK77" s="4"/>
      <c r="MPL77" s="30"/>
      <c r="MPM77" s="30"/>
      <c r="MPN77" s="30"/>
      <c r="MPO77" s="30"/>
      <c r="MPP77" s="30"/>
      <c r="MPQ77" s="31"/>
      <c r="MPR77" s="4"/>
      <c r="MPS77" s="30"/>
      <c r="MPT77" s="30"/>
      <c r="MPU77" s="30"/>
      <c r="MPV77" s="30"/>
      <c r="MPW77" s="30"/>
      <c r="MPX77" s="31"/>
      <c r="MPY77" s="4"/>
      <c r="MPZ77" s="30"/>
      <c r="MQA77" s="30"/>
      <c r="MQB77" s="4"/>
      <c r="MQC77" s="30"/>
      <c r="MQD77" s="30"/>
      <c r="MQE77" s="30"/>
      <c r="MQF77" s="30"/>
      <c r="MQG77" s="30"/>
      <c r="MQH77" s="31"/>
      <c r="MQI77" s="4"/>
      <c r="MQJ77" s="30"/>
      <c r="MQK77" s="30"/>
      <c r="MQL77" s="30"/>
      <c r="MQM77" s="30"/>
      <c r="MQN77" s="30"/>
      <c r="MQO77" s="31"/>
      <c r="MQP77" s="4"/>
      <c r="MQQ77" s="30"/>
      <c r="MQR77" s="30"/>
      <c r="MQS77" s="4"/>
      <c r="MQT77" s="30"/>
      <c r="MQU77" s="30"/>
      <c r="MQV77" s="30"/>
      <c r="MQW77" s="30"/>
      <c r="MQX77" s="30"/>
      <c r="MQY77" s="31"/>
      <c r="MQZ77" s="4"/>
      <c r="MRA77" s="30"/>
      <c r="MRB77" s="30"/>
      <c r="MRC77" s="30"/>
      <c r="MRD77" s="30"/>
      <c r="MRE77" s="30"/>
      <c r="MRF77" s="31"/>
      <c r="MRG77" s="4"/>
      <c r="MRH77" s="30"/>
      <c r="MRI77" s="30"/>
      <c r="MRJ77" s="4"/>
      <c r="MRK77" s="30"/>
      <c r="MRL77" s="30"/>
      <c r="MRM77" s="30"/>
      <c r="MRN77" s="30"/>
      <c r="MRO77" s="30"/>
      <c r="MRP77" s="31"/>
      <c r="MRQ77" s="4"/>
      <c r="MRR77" s="30"/>
      <c r="MRS77" s="30"/>
      <c r="MRT77" s="30"/>
      <c r="MRU77" s="30"/>
      <c r="MRV77" s="30"/>
      <c r="MRW77" s="31"/>
      <c r="MRX77" s="4"/>
      <c r="MRY77" s="30"/>
      <c r="MRZ77" s="30"/>
      <c r="MSA77" s="4"/>
      <c r="MSB77" s="30"/>
      <c r="MSC77" s="30"/>
      <c r="MSD77" s="30"/>
      <c r="MSE77" s="30"/>
      <c r="MSF77" s="30"/>
      <c r="MSG77" s="31"/>
      <c r="MSH77" s="4"/>
      <c r="MSI77" s="30"/>
      <c r="MSJ77" s="30"/>
      <c r="MSK77" s="30"/>
      <c r="MSL77" s="30"/>
      <c r="MSM77" s="30"/>
      <c r="MSN77" s="31"/>
      <c r="MSO77" s="4"/>
      <c r="MSP77" s="30"/>
      <c r="MSQ77" s="30"/>
      <c r="MSR77" s="4"/>
      <c r="MSS77" s="30"/>
      <c r="MST77" s="30"/>
      <c r="MSU77" s="30"/>
      <c r="MSV77" s="30"/>
      <c r="MSW77" s="30"/>
      <c r="MSX77" s="31"/>
      <c r="MSY77" s="4"/>
      <c r="MSZ77" s="30"/>
      <c r="MTA77" s="30"/>
      <c r="MTB77" s="30"/>
      <c r="MTC77" s="30"/>
      <c r="MTD77" s="30"/>
      <c r="MTE77" s="31"/>
      <c r="MTF77" s="4"/>
      <c r="MTG77" s="30"/>
      <c r="MTH77" s="30"/>
      <c r="MTI77" s="4"/>
      <c r="MTJ77" s="30"/>
      <c r="MTK77" s="30"/>
      <c r="MTL77" s="30"/>
      <c r="MTM77" s="30"/>
      <c r="MTN77" s="30"/>
      <c r="MTO77" s="31"/>
      <c r="MTP77" s="4"/>
      <c r="MTQ77" s="30"/>
      <c r="MTR77" s="30"/>
      <c r="MTS77" s="30"/>
      <c r="MTT77" s="30"/>
      <c r="MTU77" s="30"/>
      <c r="MTV77" s="31"/>
      <c r="MTW77" s="4"/>
      <c r="MTX77" s="30"/>
      <c r="MTY77" s="30"/>
      <c r="MTZ77" s="4"/>
      <c r="MUA77" s="30"/>
      <c r="MUB77" s="30"/>
      <c r="MUC77" s="30"/>
      <c r="MUD77" s="30"/>
      <c r="MUE77" s="30"/>
      <c r="MUF77" s="31"/>
      <c r="MUG77" s="4"/>
      <c r="MUH77" s="30"/>
      <c r="MUI77" s="30"/>
      <c r="MUJ77" s="30"/>
      <c r="MUK77" s="30"/>
      <c r="MUL77" s="30"/>
      <c r="MUM77" s="31"/>
      <c r="MUN77" s="4"/>
      <c r="MUO77" s="30"/>
      <c r="MUP77" s="30"/>
      <c r="MUQ77" s="4"/>
      <c r="MUR77" s="30"/>
      <c r="MUS77" s="30"/>
      <c r="MUT77" s="30"/>
      <c r="MUU77" s="30"/>
      <c r="MUV77" s="30"/>
      <c r="MUW77" s="31"/>
      <c r="MUX77" s="4"/>
      <c r="MUY77" s="30"/>
      <c r="MUZ77" s="30"/>
      <c r="MVA77" s="30"/>
      <c r="MVB77" s="30"/>
      <c r="MVC77" s="30"/>
      <c r="MVD77" s="31"/>
      <c r="MVE77" s="4"/>
      <c r="MVF77" s="30"/>
      <c r="MVG77" s="30"/>
      <c r="MVH77" s="4"/>
      <c r="MVI77" s="30"/>
      <c r="MVJ77" s="30"/>
      <c r="MVK77" s="30"/>
      <c r="MVL77" s="30"/>
      <c r="MVM77" s="30"/>
      <c r="MVN77" s="31"/>
      <c r="MVO77" s="4"/>
      <c r="MVP77" s="30"/>
      <c r="MVQ77" s="30"/>
      <c r="MVR77" s="30"/>
      <c r="MVS77" s="30"/>
      <c r="MVT77" s="30"/>
      <c r="MVU77" s="31"/>
      <c r="MVV77" s="4"/>
      <c r="MVW77" s="30"/>
      <c r="MVX77" s="30"/>
      <c r="MVY77" s="4"/>
      <c r="MVZ77" s="30"/>
      <c r="MWA77" s="30"/>
      <c r="MWB77" s="30"/>
      <c r="MWC77" s="30"/>
      <c r="MWD77" s="30"/>
      <c r="MWE77" s="31"/>
      <c r="MWF77" s="4"/>
      <c r="MWG77" s="30"/>
      <c r="MWH77" s="30"/>
      <c r="MWI77" s="30"/>
      <c r="MWJ77" s="30"/>
      <c r="MWK77" s="30"/>
      <c r="MWL77" s="31"/>
      <c r="MWM77" s="4"/>
      <c r="MWN77" s="30"/>
      <c r="MWO77" s="30"/>
      <c r="MWP77" s="4"/>
      <c r="MWQ77" s="30"/>
      <c r="MWR77" s="30"/>
      <c r="MWS77" s="30"/>
      <c r="MWT77" s="30"/>
      <c r="MWU77" s="30"/>
      <c r="MWV77" s="31"/>
      <c r="MWW77" s="4"/>
      <c r="MWX77" s="30"/>
      <c r="MWY77" s="30"/>
      <c r="MWZ77" s="30"/>
      <c r="MXA77" s="30"/>
      <c r="MXB77" s="30"/>
      <c r="MXC77" s="31"/>
      <c r="MXD77" s="4"/>
      <c r="MXE77" s="30"/>
      <c r="MXF77" s="30"/>
      <c r="MXG77" s="4"/>
      <c r="MXH77" s="30"/>
      <c r="MXI77" s="30"/>
      <c r="MXJ77" s="30"/>
      <c r="MXK77" s="30"/>
      <c r="MXL77" s="30"/>
      <c r="MXM77" s="31"/>
      <c r="MXN77" s="4"/>
      <c r="MXO77" s="30"/>
      <c r="MXP77" s="30"/>
      <c r="MXQ77" s="30"/>
      <c r="MXR77" s="30"/>
      <c r="MXS77" s="30"/>
      <c r="MXT77" s="31"/>
      <c r="MXU77" s="4"/>
      <c r="MXV77" s="30"/>
      <c r="MXW77" s="30"/>
      <c r="MXX77" s="4"/>
      <c r="MXY77" s="30"/>
      <c r="MXZ77" s="30"/>
      <c r="MYA77" s="30"/>
      <c r="MYB77" s="30"/>
      <c r="MYC77" s="30"/>
      <c r="MYD77" s="31"/>
      <c r="MYE77" s="4"/>
      <c r="MYF77" s="30"/>
      <c r="MYG77" s="30"/>
      <c r="MYH77" s="30"/>
      <c r="MYI77" s="30"/>
      <c r="MYJ77" s="30"/>
      <c r="MYK77" s="31"/>
      <c r="MYL77" s="4"/>
      <c r="MYM77" s="30"/>
      <c r="MYN77" s="30"/>
      <c r="MYO77" s="4"/>
      <c r="MYP77" s="30"/>
      <c r="MYQ77" s="30"/>
      <c r="MYR77" s="30"/>
      <c r="MYS77" s="30"/>
      <c r="MYT77" s="30"/>
      <c r="MYU77" s="31"/>
      <c r="MYV77" s="4"/>
      <c r="MYW77" s="30"/>
      <c r="MYX77" s="30"/>
      <c r="MYY77" s="30"/>
      <c r="MYZ77" s="30"/>
      <c r="MZA77" s="30"/>
      <c r="MZB77" s="31"/>
      <c r="MZC77" s="4"/>
      <c r="MZD77" s="30"/>
      <c r="MZE77" s="30"/>
      <c r="MZF77" s="4"/>
      <c r="MZG77" s="30"/>
      <c r="MZH77" s="30"/>
      <c r="MZI77" s="30"/>
      <c r="MZJ77" s="30"/>
      <c r="MZK77" s="30"/>
      <c r="MZL77" s="31"/>
      <c r="MZM77" s="4"/>
      <c r="MZN77" s="30"/>
      <c r="MZO77" s="30"/>
      <c r="MZP77" s="30"/>
      <c r="MZQ77" s="30"/>
      <c r="MZR77" s="30"/>
      <c r="MZS77" s="31"/>
      <c r="MZT77" s="4"/>
      <c r="MZU77" s="30"/>
      <c r="MZV77" s="30"/>
      <c r="MZW77" s="4"/>
      <c r="MZX77" s="30"/>
      <c r="MZY77" s="30"/>
      <c r="MZZ77" s="30"/>
      <c r="NAA77" s="30"/>
      <c r="NAB77" s="30"/>
      <c r="NAC77" s="31"/>
      <c r="NAD77" s="4"/>
      <c r="NAE77" s="30"/>
      <c r="NAF77" s="30"/>
      <c r="NAG77" s="30"/>
      <c r="NAH77" s="30"/>
      <c r="NAI77" s="30"/>
      <c r="NAJ77" s="31"/>
      <c r="NAK77" s="4"/>
      <c r="NAL77" s="30"/>
      <c r="NAM77" s="30"/>
      <c r="NAN77" s="4"/>
      <c r="NAO77" s="30"/>
      <c r="NAP77" s="30"/>
      <c r="NAQ77" s="30"/>
      <c r="NAR77" s="30"/>
      <c r="NAS77" s="30"/>
      <c r="NAT77" s="31"/>
      <c r="NAU77" s="4"/>
      <c r="NAV77" s="30"/>
      <c r="NAW77" s="30"/>
      <c r="NAX77" s="30"/>
      <c r="NAY77" s="30"/>
      <c r="NAZ77" s="30"/>
      <c r="NBA77" s="31"/>
      <c r="NBB77" s="4"/>
      <c r="NBC77" s="30"/>
      <c r="NBD77" s="30"/>
      <c r="NBE77" s="4"/>
      <c r="NBF77" s="30"/>
      <c r="NBG77" s="30"/>
      <c r="NBH77" s="30"/>
      <c r="NBI77" s="30"/>
      <c r="NBJ77" s="30"/>
      <c r="NBK77" s="31"/>
      <c r="NBL77" s="4"/>
      <c r="NBM77" s="30"/>
      <c r="NBN77" s="30"/>
      <c r="NBO77" s="30"/>
      <c r="NBP77" s="30"/>
      <c r="NBQ77" s="30"/>
      <c r="NBR77" s="31"/>
      <c r="NBS77" s="4"/>
      <c r="NBT77" s="30"/>
      <c r="NBU77" s="30"/>
      <c r="NBV77" s="4"/>
      <c r="NBW77" s="30"/>
      <c r="NBX77" s="30"/>
      <c r="NBY77" s="30"/>
      <c r="NBZ77" s="30"/>
      <c r="NCA77" s="30"/>
      <c r="NCB77" s="31"/>
      <c r="NCC77" s="4"/>
      <c r="NCD77" s="30"/>
      <c r="NCE77" s="30"/>
      <c r="NCF77" s="30"/>
      <c r="NCG77" s="30"/>
      <c r="NCH77" s="30"/>
      <c r="NCI77" s="31"/>
      <c r="NCJ77" s="4"/>
      <c r="NCK77" s="30"/>
      <c r="NCL77" s="30"/>
      <c r="NCM77" s="4"/>
      <c r="NCN77" s="30"/>
      <c r="NCO77" s="30"/>
      <c r="NCP77" s="30"/>
      <c r="NCQ77" s="30"/>
      <c r="NCR77" s="30"/>
      <c r="NCS77" s="31"/>
      <c r="NCT77" s="4"/>
      <c r="NCU77" s="30"/>
      <c r="NCV77" s="30"/>
      <c r="NCW77" s="30"/>
      <c r="NCX77" s="30"/>
      <c r="NCY77" s="30"/>
      <c r="NCZ77" s="31"/>
      <c r="NDA77" s="4"/>
      <c r="NDB77" s="30"/>
      <c r="NDC77" s="30"/>
      <c r="NDD77" s="4"/>
      <c r="NDE77" s="30"/>
      <c r="NDF77" s="30"/>
      <c r="NDG77" s="30"/>
      <c r="NDH77" s="30"/>
      <c r="NDI77" s="30"/>
      <c r="NDJ77" s="31"/>
      <c r="NDK77" s="4"/>
      <c r="NDL77" s="30"/>
      <c r="NDM77" s="30"/>
      <c r="NDN77" s="30"/>
      <c r="NDO77" s="30"/>
      <c r="NDP77" s="30"/>
      <c r="NDQ77" s="31"/>
      <c r="NDR77" s="4"/>
      <c r="NDS77" s="30"/>
      <c r="NDT77" s="30"/>
      <c r="NDU77" s="4"/>
      <c r="NDV77" s="30"/>
      <c r="NDW77" s="30"/>
      <c r="NDX77" s="30"/>
      <c r="NDY77" s="30"/>
      <c r="NDZ77" s="30"/>
      <c r="NEA77" s="31"/>
      <c r="NEB77" s="4"/>
      <c r="NEC77" s="30"/>
      <c r="NED77" s="30"/>
      <c r="NEE77" s="30"/>
      <c r="NEF77" s="30"/>
      <c r="NEG77" s="30"/>
      <c r="NEH77" s="31"/>
      <c r="NEI77" s="4"/>
      <c r="NEJ77" s="30"/>
      <c r="NEK77" s="30"/>
      <c r="NEL77" s="4"/>
      <c r="NEM77" s="30"/>
      <c r="NEN77" s="30"/>
      <c r="NEO77" s="30"/>
      <c r="NEP77" s="30"/>
      <c r="NEQ77" s="30"/>
      <c r="NER77" s="31"/>
      <c r="NES77" s="4"/>
      <c r="NET77" s="30"/>
      <c r="NEU77" s="30"/>
      <c r="NEV77" s="30"/>
      <c r="NEW77" s="30"/>
      <c r="NEX77" s="30"/>
      <c r="NEY77" s="31"/>
      <c r="NEZ77" s="4"/>
      <c r="NFA77" s="30"/>
      <c r="NFB77" s="30"/>
      <c r="NFC77" s="4"/>
      <c r="NFD77" s="30"/>
      <c r="NFE77" s="30"/>
      <c r="NFF77" s="30"/>
      <c r="NFG77" s="30"/>
      <c r="NFH77" s="30"/>
      <c r="NFI77" s="31"/>
      <c r="NFJ77" s="4"/>
      <c r="NFK77" s="30"/>
      <c r="NFL77" s="30"/>
      <c r="NFM77" s="30"/>
      <c r="NFN77" s="30"/>
      <c r="NFO77" s="30"/>
      <c r="NFP77" s="31"/>
      <c r="NFQ77" s="4"/>
      <c r="NFR77" s="30"/>
      <c r="NFS77" s="30"/>
      <c r="NFT77" s="4"/>
      <c r="NFU77" s="30"/>
      <c r="NFV77" s="30"/>
      <c r="NFW77" s="30"/>
      <c r="NFX77" s="30"/>
      <c r="NFY77" s="30"/>
      <c r="NFZ77" s="31"/>
      <c r="NGA77" s="4"/>
      <c r="NGB77" s="30"/>
      <c r="NGC77" s="30"/>
      <c r="NGD77" s="30"/>
      <c r="NGE77" s="30"/>
      <c r="NGF77" s="30"/>
      <c r="NGG77" s="31"/>
      <c r="NGH77" s="4"/>
      <c r="NGI77" s="30"/>
      <c r="NGJ77" s="30"/>
      <c r="NGK77" s="4"/>
      <c r="NGL77" s="30"/>
      <c r="NGM77" s="30"/>
      <c r="NGN77" s="30"/>
      <c r="NGO77" s="30"/>
      <c r="NGP77" s="30"/>
      <c r="NGQ77" s="31"/>
      <c r="NGR77" s="4"/>
      <c r="NGS77" s="30"/>
      <c r="NGT77" s="30"/>
      <c r="NGU77" s="30"/>
      <c r="NGV77" s="30"/>
      <c r="NGW77" s="30"/>
      <c r="NGX77" s="31"/>
      <c r="NGY77" s="4"/>
      <c r="NGZ77" s="30"/>
      <c r="NHA77" s="30"/>
      <c r="NHB77" s="4"/>
      <c r="NHC77" s="30"/>
      <c r="NHD77" s="30"/>
      <c r="NHE77" s="30"/>
      <c r="NHF77" s="30"/>
      <c r="NHG77" s="30"/>
      <c r="NHH77" s="31"/>
      <c r="NHI77" s="4"/>
      <c r="NHJ77" s="30"/>
      <c r="NHK77" s="30"/>
      <c r="NHL77" s="30"/>
      <c r="NHM77" s="30"/>
      <c r="NHN77" s="30"/>
      <c r="NHO77" s="31"/>
      <c r="NHP77" s="4"/>
      <c r="NHQ77" s="30"/>
      <c r="NHR77" s="30"/>
      <c r="NHS77" s="4"/>
      <c r="NHT77" s="30"/>
      <c r="NHU77" s="30"/>
      <c r="NHV77" s="30"/>
      <c r="NHW77" s="30"/>
      <c r="NHX77" s="30"/>
      <c r="NHY77" s="31"/>
      <c r="NHZ77" s="4"/>
      <c r="NIA77" s="30"/>
      <c r="NIB77" s="30"/>
      <c r="NIC77" s="30"/>
      <c r="NID77" s="30"/>
      <c r="NIE77" s="30"/>
      <c r="NIF77" s="31"/>
      <c r="NIG77" s="4"/>
      <c r="NIH77" s="30"/>
      <c r="NII77" s="30"/>
      <c r="NIJ77" s="4"/>
      <c r="NIK77" s="30"/>
      <c r="NIL77" s="30"/>
      <c r="NIM77" s="30"/>
      <c r="NIN77" s="30"/>
      <c r="NIO77" s="30"/>
      <c r="NIP77" s="31"/>
      <c r="NIQ77" s="4"/>
      <c r="NIR77" s="30"/>
      <c r="NIS77" s="30"/>
      <c r="NIT77" s="30"/>
      <c r="NIU77" s="30"/>
      <c r="NIV77" s="30"/>
      <c r="NIW77" s="31"/>
      <c r="NIX77" s="4"/>
      <c r="NIY77" s="30"/>
      <c r="NIZ77" s="30"/>
      <c r="NJA77" s="4"/>
      <c r="NJB77" s="30"/>
      <c r="NJC77" s="30"/>
      <c r="NJD77" s="30"/>
      <c r="NJE77" s="30"/>
      <c r="NJF77" s="30"/>
      <c r="NJG77" s="31"/>
      <c r="NJH77" s="4"/>
      <c r="NJI77" s="30"/>
      <c r="NJJ77" s="30"/>
      <c r="NJK77" s="30"/>
      <c r="NJL77" s="30"/>
      <c r="NJM77" s="30"/>
      <c r="NJN77" s="31"/>
      <c r="NJO77" s="4"/>
      <c r="NJP77" s="30"/>
      <c r="NJQ77" s="30"/>
      <c r="NJR77" s="4"/>
      <c r="NJS77" s="30"/>
      <c r="NJT77" s="30"/>
      <c r="NJU77" s="30"/>
      <c r="NJV77" s="30"/>
      <c r="NJW77" s="30"/>
      <c r="NJX77" s="31"/>
      <c r="NJY77" s="4"/>
      <c r="NJZ77" s="30"/>
      <c r="NKA77" s="30"/>
      <c r="NKB77" s="30"/>
      <c r="NKC77" s="30"/>
      <c r="NKD77" s="30"/>
      <c r="NKE77" s="31"/>
      <c r="NKF77" s="4"/>
      <c r="NKG77" s="30"/>
      <c r="NKH77" s="30"/>
      <c r="NKI77" s="4"/>
      <c r="NKJ77" s="30"/>
      <c r="NKK77" s="30"/>
      <c r="NKL77" s="30"/>
      <c r="NKM77" s="30"/>
      <c r="NKN77" s="30"/>
      <c r="NKO77" s="31"/>
      <c r="NKP77" s="4"/>
      <c r="NKQ77" s="30"/>
      <c r="NKR77" s="30"/>
      <c r="NKS77" s="30"/>
      <c r="NKT77" s="30"/>
      <c r="NKU77" s="30"/>
      <c r="NKV77" s="31"/>
      <c r="NKW77" s="4"/>
      <c r="NKX77" s="30"/>
      <c r="NKY77" s="30"/>
      <c r="NKZ77" s="4"/>
      <c r="NLA77" s="30"/>
      <c r="NLB77" s="30"/>
      <c r="NLC77" s="30"/>
      <c r="NLD77" s="30"/>
      <c r="NLE77" s="30"/>
      <c r="NLF77" s="31"/>
      <c r="NLG77" s="4"/>
      <c r="NLH77" s="30"/>
      <c r="NLI77" s="30"/>
      <c r="NLJ77" s="30"/>
      <c r="NLK77" s="30"/>
      <c r="NLL77" s="30"/>
      <c r="NLM77" s="31"/>
      <c r="NLN77" s="4"/>
      <c r="NLO77" s="30"/>
      <c r="NLP77" s="30"/>
      <c r="NLQ77" s="4"/>
      <c r="NLR77" s="30"/>
      <c r="NLS77" s="30"/>
      <c r="NLT77" s="30"/>
      <c r="NLU77" s="30"/>
      <c r="NLV77" s="30"/>
      <c r="NLW77" s="31"/>
      <c r="NLX77" s="4"/>
      <c r="NLY77" s="30"/>
      <c r="NLZ77" s="30"/>
      <c r="NMA77" s="30"/>
      <c r="NMB77" s="30"/>
      <c r="NMC77" s="30"/>
      <c r="NMD77" s="31"/>
      <c r="NME77" s="4"/>
      <c r="NMF77" s="30"/>
      <c r="NMG77" s="30"/>
      <c r="NMH77" s="4"/>
      <c r="NMI77" s="30"/>
      <c r="NMJ77" s="30"/>
      <c r="NMK77" s="30"/>
      <c r="NML77" s="30"/>
      <c r="NMM77" s="30"/>
      <c r="NMN77" s="31"/>
      <c r="NMO77" s="4"/>
      <c r="NMP77" s="30"/>
      <c r="NMQ77" s="30"/>
      <c r="NMR77" s="30"/>
      <c r="NMS77" s="30"/>
      <c r="NMT77" s="30"/>
      <c r="NMU77" s="31"/>
      <c r="NMV77" s="4"/>
      <c r="NMW77" s="30"/>
      <c r="NMX77" s="30"/>
      <c r="NMY77" s="4"/>
      <c r="NMZ77" s="30"/>
      <c r="NNA77" s="30"/>
      <c r="NNB77" s="30"/>
      <c r="NNC77" s="30"/>
      <c r="NND77" s="30"/>
      <c r="NNE77" s="31"/>
      <c r="NNF77" s="4"/>
      <c r="NNG77" s="30"/>
      <c r="NNH77" s="30"/>
      <c r="NNI77" s="30"/>
      <c r="NNJ77" s="30"/>
      <c r="NNK77" s="30"/>
      <c r="NNL77" s="31"/>
      <c r="NNM77" s="4"/>
      <c r="NNN77" s="30"/>
      <c r="NNO77" s="30"/>
      <c r="NNP77" s="4"/>
      <c r="NNQ77" s="30"/>
      <c r="NNR77" s="30"/>
      <c r="NNS77" s="30"/>
      <c r="NNT77" s="30"/>
      <c r="NNU77" s="30"/>
      <c r="NNV77" s="31"/>
      <c r="NNW77" s="4"/>
      <c r="NNX77" s="30"/>
      <c r="NNY77" s="30"/>
      <c r="NNZ77" s="30"/>
      <c r="NOA77" s="30"/>
      <c r="NOB77" s="30"/>
      <c r="NOC77" s="31"/>
      <c r="NOD77" s="4"/>
      <c r="NOE77" s="30"/>
      <c r="NOF77" s="30"/>
      <c r="NOG77" s="4"/>
      <c r="NOH77" s="30"/>
      <c r="NOI77" s="30"/>
      <c r="NOJ77" s="30"/>
      <c r="NOK77" s="30"/>
      <c r="NOL77" s="30"/>
      <c r="NOM77" s="31"/>
      <c r="NON77" s="4"/>
      <c r="NOO77" s="30"/>
      <c r="NOP77" s="30"/>
      <c r="NOQ77" s="30"/>
      <c r="NOR77" s="30"/>
      <c r="NOS77" s="30"/>
      <c r="NOT77" s="31"/>
      <c r="NOU77" s="4"/>
      <c r="NOV77" s="30"/>
      <c r="NOW77" s="30"/>
      <c r="NOX77" s="4"/>
      <c r="NOY77" s="30"/>
      <c r="NOZ77" s="30"/>
      <c r="NPA77" s="30"/>
      <c r="NPB77" s="30"/>
      <c r="NPC77" s="30"/>
      <c r="NPD77" s="31"/>
      <c r="NPE77" s="4"/>
      <c r="NPF77" s="30"/>
      <c r="NPG77" s="30"/>
      <c r="NPH77" s="30"/>
      <c r="NPI77" s="30"/>
      <c r="NPJ77" s="30"/>
      <c r="NPK77" s="31"/>
      <c r="NPL77" s="4"/>
      <c r="NPM77" s="30"/>
      <c r="NPN77" s="30"/>
      <c r="NPO77" s="4"/>
      <c r="NPP77" s="30"/>
      <c r="NPQ77" s="30"/>
      <c r="NPR77" s="30"/>
      <c r="NPS77" s="30"/>
      <c r="NPT77" s="30"/>
      <c r="NPU77" s="31"/>
      <c r="NPV77" s="4"/>
      <c r="NPW77" s="30"/>
      <c r="NPX77" s="30"/>
      <c r="NPY77" s="30"/>
      <c r="NPZ77" s="30"/>
      <c r="NQA77" s="30"/>
      <c r="NQB77" s="31"/>
      <c r="NQC77" s="4"/>
      <c r="NQD77" s="30"/>
      <c r="NQE77" s="30"/>
      <c r="NQF77" s="4"/>
      <c r="NQG77" s="30"/>
      <c r="NQH77" s="30"/>
      <c r="NQI77" s="30"/>
      <c r="NQJ77" s="30"/>
      <c r="NQK77" s="30"/>
      <c r="NQL77" s="31"/>
      <c r="NQM77" s="4"/>
      <c r="NQN77" s="30"/>
      <c r="NQO77" s="30"/>
      <c r="NQP77" s="30"/>
      <c r="NQQ77" s="30"/>
      <c r="NQR77" s="30"/>
      <c r="NQS77" s="31"/>
      <c r="NQT77" s="4"/>
      <c r="NQU77" s="30"/>
      <c r="NQV77" s="30"/>
      <c r="NQW77" s="4"/>
      <c r="NQX77" s="30"/>
      <c r="NQY77" s="30"/>
      <c r="NQZ77" s="30"/>
      <c r="NRA77" s="30"/>
      <c r="NRB77" s="30"/>
      <c r="NRC77" s="31"/>
      <c r="NRD77" s="4"/>
      <c r="NRE77" s="30"/>
      <c r="NRF77" s="30"/>
      <c r="NRG77" s="30"/>
      <c r="NRH77" s="30"/>
      <c r="NRI77" s="30"/>
      <c r="NRJ77" s="31"/>
      <c r="NRK77" s="4"/>
      <c r="NRL77" s="30"/>
      <c r="NRM77" s="30"/>
      <c r="NRN77" s="4"/>
      <c r="NRO77" s="30"/>
      <c r="NRP77" s="30"/>
      <c r="NRQ77" s="30"/>
      <c r="NRR77" s="30"/>
      <c r="NRS77" s="30"/>
      <c r="NRT77" s="31"/>
      <c r="NRU77" s="4"/>
      <c r="NRV77" s="30"/>
      <c r="NRW77" s="30"/>
      <c r="NRX77" s="30"/>
      <c r="NRY77" s="30"/>
      <c r="NRZ77" s="30"/>
      <c r="NSA77" s="31"/>
      <c r="NSB77" s="4"/>
      <c r="NSC77" s="30"/>
      <c r="NSD77" s="30"/>
      <c r="NSE77" s="4"/>
      <c r="NSF77" s="30"/>
      <c r="NSG77" s="30"/>
      <c r="NSH77" s="30"/>
      <c r="NSI77" s="30"/>
      <c r="NSJ77" s="30"/>
      <c r="NSK77" s="31"/>
      <c r="NSL77" s="4"/>
      <c r="NSM77" s="30"/>
      <c r="NSN77" s="30"/>
      <c r="NSO77" s="30"/>
      <c r="NSP77" s="30"/>
      <c r="NSQ77" s="30"/>
      <c r="NSR77" s="31"/>
      <c r="NSS77" s="4"/>
      <c r="NST77" s="30"/>
      <c r="NSU77" s="30"/>
      <c r="NSV77" s="4"/>
      <c r="NSW77" s="30"/>
      <c r="NSX77" s="30"/>
      <c r="NSY77" s="30"/>
      <c r="NSZ77" s="30"/>
      <c r="NTA77" s="30"/>
      <c r="NTB77" s="31"/>
      <c r="NTC77" s="4"/>
      <c r="NTD77" s="30"/>
      <c r="NTE77" s="30"/>
      <c r="NTF77" s="30"/>
      <c r="NTG77" s="30"/>
      <c r="NTH77" s="30"/>
      <c r="NTI77" s="31"/>
      <c r="NTJ77" s="4"/>
      <c r="NTK77" s="30"/>
      <c r="NTL77" s="30"/>
      <c r="NTM77" s="4"/>
      <c r="NTN77" s="30"/>
      <c r="NTO77" s="30"/>
      <c r="NTP77" s="30"/>
      <c r="NTQ77" s="30"/>
      <c r="NTR77" s="30"/>
      <c r="NTS77" s="31"/>
      <c r="NTT77" s="4"/>
      <c r="NTU77" s="30"/>
      <c r="NTV77" s="30"/>
      <c r="NTW77" s="30"/>
      <c r="NTX77" s="30"/>
      <c r="NTY77" s="30"/>
      <c r="NTZ77" s="31"/>
      <c r="NUA77" s="4"/>
      <c r="NUB77" s="30"/>
      <c r="NUC77" s="30"/>
      <c r="NUD77" s="4"/>
      <c r="NUE77" s="30"/>
      <c r="NUF77" s="30"/>
      <c r="NUG77" s="30"/>
      <c r="NUH77" s="30"/>
      <c r="NUI77" s="30"/>
      <c r="NUJ77" s="31"/>
      <c r="NUK77" s="4"/>
      <c r="NUL77" s="30"/>
      <c r="NUM77" s="30"/>
      <c r="NUN77" s="30"/>
      <c r="NUO77" s="30"/>
      <c r="NUP77" s="30"/>
      <c r="NUQ77" s="31"/>
      <c r="NUR77" s="4"/>
      <c r="NUS77" s="30"/>
      <c r="NUT77" s="30"/>
      <c r="NUU77" s="4"/>
      <c r="NUV77" s="30"/>
      <c r="NUW77" s="30"/>
      <c r="NUX77" s="30"/>
      <c r="NUY77" s="30"/>
      <c r="NUZ77" s="30"/>
      <c r="NVA77" s="31"/>
      <c r="NVB77" s="4"/>
      <c r="NVC77" s="30"/>
      <c r="NVD77" s="30"/>
      <c r="NVE77" s="30"/>
      <c r="NVF77" s="30"/>
      <c r="NVG77" s="30"/>
      <c r="NVH77" s="31"/>
      <c r="NVI77" s="4"/>
      <c r="NVJ77" s="30"/>
      <c r="NVK77" s="30"/>
      <c r="NVL77" s="4"/>
      <c r="NVM77" s="30"/>
      <c r="NVN77" s="30"/>
      <c r="NVO77" s="30"/>
      <c r="NVP77" s="30"/>
      <c r="NVQ77" s="30"/>
      <c r="NVR77" s="31"/>
      <c r="NVS77" s="4"/>
      <c r="NVT77" s="30"/>
      <c r="NVU77" s="30"/>
      <c r="NVV77" s="30"/>
      <c r="NVW77" s="30"/>
      <c r="NVX77" s="30"/>
      <c r="NVY77" s="31"/>
      <c r="NVZ77" s="4"/>
      <c r="NWA77" s="30"/>
      <c r="NWB77" s="30"/>
      <c r="NWC77" s="4"/>
      <c r="NWD77" s="30"/>
      <c r="NWE77" s="30"/>
      <c r="NWF77" s="30"/>
      <c r="NWG77" s="30"/>
      <c r="NWH77" s="30"/>
      <c r="NWI77" s="31"/>
      <c r="NWJ77" s="4"/>
      <c r="NWK77" s="30"/>
      <c r="NWL77" s="30"/>
      <c r="NWM77" s="30"/>
      <c r="NWN77" s="30"/>
      <c r="NWO77" s="30"/>
      <c r="NWP77" s="31"/>
      <c r="NWQ77" s="4"/>
      <c r="NWR77" s="30"/>
      <c r="NWS77" s="30"/>
      <c r="NWT77" s="4"/>
      <c r="NWU77" s="30"/>
      <c r="NWV77" s="30"/>
      <c r="NWW77" s="30"/>
      <c r="NWX77" s="30"/>
      <c r="NWY77" s="30"/>
      <c r="NWZ77" s="31"/>
      <c r="NXA77" s="4"/>
      <c r="NXB77" s="30"/>
      <c r="NXC77" s="30"/>
      <c r="NXD77" s="30"/>
      <c r="NXE77" s="30"/>
      <c r="NXF77" s="30"/>
      <c r="NXG77" s="31"/>
      <c r="NXH77" s="4"/>
      <c r="NXI77" s="30"/>
      <c r="NXJ77" s="30"/>
      <c r="NXK77" s="4"/>
      <c r="NXL77" s="30"/>
      <c r="NXM77" s="30"/>
      <c r="NXN77" s="30"/>
      <c r="NXO77" s="30"/>
      <c r="NXP77" s="30"/>
      <c r="NXQ77" s="31"/>
      <c r="NXR77" s="4"/>
      <c r="NXS77" s="30"/>
      <c r="NXT77" s="30"/>
      <c r="NXU77" s="30"/>
      <c r="NXV77" s="30"/>
      <c r="NXW77" s="30"/>
      <c r="NXX77" s="31"/>
      <c r="NXY77" s="4"/>
      <c r="NXZ77" s="30"/>
      <c r="NYA77" s="30"/>
      <c r="NYB77" s="4"/>
      <c r="NYC77" s="30"/>
      <c r="NYD77" s="30"/>
      <c r="NYE77" s="30"/>
      <c r="NYF77" s="30"/>
      <c r="NYG77" s="30"/>
      <c r="NYH77" s="31"/>
      <c r="NYI77" s="4"/>
      <c r="NYJ77" s="30"/>
      <c r="NYK77" s="30"/>
      <c r="NYL77" s="30"/>
      <c r="NYM77" s="30"/>
      <c r="NYN77" s="30"/>
      <c r="NYO77" s="31"/>
      <c r="NYP77" s="4"/>
      <c r="NYQ77" s="30"/>
      <c r="NYR77" s="30"/>
      <c r="NYS77" s="4"/>
      <c r="NYT77" s="30"/>
      <c r="NYU77" s="30"/>
      <c r="NYV77" s="30"/>
      <c r="NYW77" s="30"/>
      <c r="NYX77" s="30"/>
      <c r="NYY77" s="31"/>
      <c r="NYZ77" s="4"/>
      <c r="NZA77" s="30"/>
      <c r="NZB77" s="30"/>
      <c r="NZC77" s="30"/>
      <c r="NZD77" s="30"/>
      <c r="NZE77" s="30"/>
      <c r="NZF77" s="31"/>
      <c r="NZG77" s="4"/>
      <c r="NZH77" s="30"/>
      <c r="NZI77" s="30"/>
      <c r="NZJ77" s="4"/>
      <c r="NZK77" s="30"/>
      <c r="NZL77" s="30"/>
      <c r="NZM77" s="30"/>
      <c r="NZN77" s="30"/>
      <c r="NZO77" s="30"/>
      <c r="NZP77" s="31"/>
      <c r="NZQ77" s="4"/>
      <c r="NZR77" s="30"/>
      <c r="NZS77" s="30"/>
      <c r="NZT77" s="30"/>
      <c r="NZU77" s="30"/>
      <c r="NZV77" s="30"/>
      <c r="NZW77" s="31"/>
      <c r="NZX77" s="4"/>
      <c r="NZY77" s="30"/>
      <c r="NZZ77" s="30"/>
      <c r="OAA77" s="4"/>
      <c r="OAB77" s="30"/>
      <c r="OAC77" s="30"/>
      <c r="OAD77" s="30"/>
      <c r="OAE77" s="30"/>
      <c r="OAF77" s="30"/>
      <c r="OAG77" s="31"/>
      <c r="OAH77" s="4"/>
      <c r="OAI77" s="30"/>
      <c r="OAJ77" s="30"/>
      <c r="OAK77" s="30"/>
      <c r="OAL77" s="30"/>
      <c r="OAM77" s="30"/>
      <c r="OAN77" s="31"/>
      <c r="OAO77" s="4"/>
      <c r="OAP77" s="30"/>
      <c r="OAQ77" s="30"/>
      <c r="OAR77" s="4"/>
      <c r="OAS77" s="30"/>
      <c r="OAT77" s="30"/>
      <c r="OAU77" s="30"/>
      <c r="OAV77" s="30"/>
      <c r="OAW77" s="30"/>
      <c r="OAX77" s="31"/>
      <c r="OAY77" s="4"/>
      <c r="OAZ77" s="30"/>
      <c r="OBA77" s="30"/>
      <c r="OBB77" s="30"/>
      <c r="OBC77" s="30"/>
      <c r="OBD77" s="30"/>
      <c r="OBE77" s="31"/>
      <c r="OBF77" s="4"/>
      <c r="OBG77" s="30"/>
      <c r="OBH77" s="30"/>
      <c r="OBI77" s="4"/>
      <c r="OBJ77" s="30"/>
      <c r="OBK77" s="30"/>
      <c r="OBL77" s="30"/>
      <c r="OBM77" s="30"/>
      <c r="OBN77" s="30"/>
      <c r="OBO77" s="31"/>
      <c r="OBP77" s="4"/>
      <c r="OBQ77" s="30"/>
      <c r="OBR77" s="30"/>
      <c r="OBS77" s="30"/>
      <c r="OBT77" s="30"/>
      <c r="OBU77" s="30"/>
      <c r="OBV77" s="31"/>
      <c r="OBW77" s="4"/>
      <c r="OBX77" s="30"/>
      <c r="OBY77" s="30"/>
      <c r="OBZ77" s="4"/>
      <c r="OCA77" s="30"/>
      <c r="OCB77" s="30"/>
      <c r="OCC77" s="30"/>
      <c r="OCD77" s="30"/>
      <c r="OCE77" s="30"/>
      <c r="OCF77" s="31"/>
      <c r="OCG77" s="4"/>
      <c r="OCH77" s="30"/>
      <c r="OCI77" s="30"/>
      <c r="OCJ77" s="30"/>
      <c r="OCK77" s="30"/>
      <c r="OCL77" s="30"/>
      <c r="OCM77" s="31"/>
      <c r="OCN77" s="4"/>
      <c r="OCO77" s="30"/>
      <c r="OCP77" s="30"/>
      <c r="OCQ77" s="4"/>
      <c r="OCR77" s="30"/>
      <c r="OCS77" s="30"/>
      <c r="OCT77" s="30"/>
      <c r="OCU77" s="30"/>
      <c r="OCV77" s="30"/>
      <c r="OCW77" s="31"/>
      <c r="OCX77" s="4"/>
      <c r="OCY77" s="30"/>
      <c r="OCZ77" s="30"/>
      <c r="ODA77" s="30"/>
      <c r="ODB77" s="30"/>
      <c r="ODC77" s="30"/>
      <c r="ODD77" s="31"/>
      <c r="ODE77" s="4"/>
      <c r="ODF77" s="30"/>
      <c r="ODG77" s="30"/>
      <c r="ODH77" s="4"/>
      <c r="ODI77" s="30"/>
      <c r="ODJ77" s="30"/>
      <c r="ODK77" s="30"/>
      <c r="ODL77" s="30"/>
      <c r="ODM77" s="30"/>
      <c r="ODN77" s="31"/>
      <c r="ODO77" s="4"/>
      <c r="ODP77" s="30"/>
      <c r="ODQ77" s="30"/>
      <c r="ODR77" s="30"/>
      <c r="ODS77" s="30"/>
      <c r="ODT77" s="30"/>
      <c r="ODU77" s="31"/>
      <c r="ODV77" s="4"/>
      <c r="ODW77" s="30"/>
      <c r="ODX77" s="30"/>
      <c r="ODY77" s="4"/>
      <c r="ODZ77" s="30"/>
      <c r="OEA77" s="30"/>
      <c r="OEB77" s="30"/>
      <c r="OEC77" s="30"/>
      <c r="OED77" s="30"/>
      <c r="OEE77" s="31"/>
      <c r="OEF77" s="4"/>
      <c r="OEG77" s="30"/>
      <c r="OEH77" s="30"/>
      <c r="OEI77" s="30"/>
      <c r="OEJ77" s="30"/>
      <c r="OEK77" s="30"/>
      <c r="OEL77" s="31"/>
      <c r="OEM77" s="4"/>
      <c r="OEN77" s="30"/>
      <c r="OEO77" s="30"/>
      <c r="OEP77" s="4"/>
      <c r="OEQ77" s="30"/>
      <c r="OER77" s="30"/>
      <c r="OES77" s="30"/>
      <c r="OET77" s="30"/>
      <c r="OEU77" s="30"/>
      <c r="OEV77" s="31"/>
      <c r="OEW77" s="4"/>
      <c r="OEX77" s="30"/>
      <c r="OEY77" s="30"/>
      <c r="OEZ77" s="30"/>
      <c r="OFA77" s="30"/>
      <c r="OFB77" s="30"/>
      <c r="OFC77" s="31"/>
      <c r="OFD77" s="4"/>
      <c r="OFE77" s="30"/>
      <c r="OFF77" s="30"/>
      <c r="OFG77" s="4"/>
      <c r="OFH77" s="30"/>
      <c r="OFI77" s="30"/>
      <c r="OFJ77" s="30"/>
      <c r="OFK77" s="30"/>
      <c r="OFL77" s="30"/>
      <c r="OFM77" s="31"/>
      <c r="OFN77" s="4"/>
      <c r="OFO77" s="30"/>
      <c r="OFP77" s="30"/>
      <c r="OFQ77" s="30"/>
      <c r="OFR77" s="30"/>
      <c r="OFS77" s="30"/>
      <c r="OFT77" s="31"/>
      <c r="OFU77" s="4"/>
      <c r="OFV77" s="30"/>
      <c r="OFW77" s="30"/>
      <c r="OFX77" s="4"/>
      <c r="OFY77" s="30"/>
      <c r="OFZ77" s="30"/>
      <c r="OGA77" s="30"/>
      <c r="OGB77" s="30"/>
      <c r="OGC77" s="30"/>
      <c r="OGD77" s="31"/>
      <c r="OGE77" s="4"/>
      <c r="OGF77" s="30"/>
      <c r="OGG77" s="30"/>
      <c r="OGH77" s="30"/>
      <c r="OGI77" s="30"/>
      <c r="OGJ77" s="30"/>
      <c r="OGK77" s="31"/>
      <c r="OGL77" s="4"/>
      <c r="OGM77" s="30"/>
      <c r="OGN77" s="30"/>
      <c r="OGO77" s="4"/>
      <c r="OGP77" s="30"/>
      <c r="OGQ77" s="30"/>
      <c r="OGR77" s="30"/>
      <c r="OGS77" s="30"/>
      <c r="OGT77" s="30"/>
      <c r="OGU77" s="31"/>
      <c r="OGV77" s="4"/>
      <c r="OGW77" s="30"/>
      <c r="OGX77" s="30"/>
      <c r="OGY77" s="30"/>
      <c r="OGZ77" s="30"/>
      <c r="OHA77" s="30"/>
      <c r="OHB77" s="31"/>
      <c r="OHC77" s="4"/>
      <c r="OHD77" s="30"/>
      <c r="OHE77" s="30"/>
      <c r="OHF77" s="4"/>
      <c r="OHG77" s="30"/>
      <c r="OHH77" s="30"/>
      <c r="OHI77" s="30"/>
      <c r="OHJ77" s="30"/>
      <c r="OHK77" s="30"/>
      <c r="OHL77" s="31"/>
      <c r="OHM77" s="4"/>
      <c r="OHN77" s="30"/>
      <c r="OHO77" s="30"/>
      <c r="OHP77" s="30"/>
      <c r="OHQ77" s="30"/>
      <c r="OHR77" s="30"/>
      <c r="OHS77" s="31"/>
      <c r="OHT77" s="4"/>
      <c r="OHU77" s="30"/>
      <c r="OHV77" s="30"/>
      <c r="OHW77" s="4"/>
      <c r="OHX77" s="30"/>
      <c r="OHY77" s="30"/>
      <c r="OHZ77" s="30"/>
      <c r="OIA77" s="30"/>
      <c r="OIB77" s="30"/>
      <c r="OIC77" s="31"/>
      <c r="OID77" s="4"/>
      <c r="OIE77" s="30"/>
      <c r="OIF77" s="30"/>
      <c r="OIG77" s="30"/>
      <c r="OIH77" s="30"/>
      <c r="OII77" s="30"/>
      <c r="OIJ77" s="31"/>
      <c r="OIK77" s="4"/>
      <c r="OIL77" s="30"/>
      <c r="OIM77" s="30"/>
      <c r="OIN77" s="4"/>
      <c r="OIO77" s="30"/>
      <c r="OIP77" s="30"/>
      <c r="OIQ77" s="30"/>
      <c r="OIR77" s="30"/>
      <c r="OIS77" s="30"/>
      <c r="OIT77" s="31"/>
      <c r="OIU77" s="4"/>
      <c r="OIV77" s="30"/>
      <c r="OIW77" s="30"/>
      <c r="OIX77" s="30"/>
      <c r="OIY77" s="30"/>
      <c r="OIZ77" s="30"/>
      <c r="OJA77" s="31"/>
      <c r="OJB77" s="4"/>
      <c r="OJC77" s="30"/>
      <c r="OJD77" s="30"/>
      <c r="OJE77" s="4"/>
      <c r="OJF77" s="30"/>
      <c r="OJG77" s="30"/>
      <c r="OJH77" s="30"/>
      <c r="OJI77" s="30"/>
      <c r="OJJ77" s="30"/>
      <c r="OJK77" s="31"/>
      <c r="OJL77" s="4"/>
      <c r="OJM77" s="30"/>
      <c r="OJN77" s="30"/>
      <c r="OJO77" s="30"/>
      <c r="OJP77" s="30"/>
      <c r="OJQ77" s="30"/>
      <c r="OJR77" s="31"/>
      <c r="OJS77" s="4"/>
      <c r="OJT77" s="30"/>
      <c r="OJU77" s="30"/>
      <c r="OJV77" s="4"/>
      <c r="OJW77" s="30"/>
      <c r="OJX77" s="30"/>
      <c r="OJY77" s="30"/>
      <c r="OJZ77" s="30"/>
      <c r="OKA77" s="30"/>
      <c r="OKB77" s="31"/>
      <c r="OKC77" s="4"/>
      <c r="OKD77" s="30"/>
      <c r="OKE77" s="30"/>
      <c r="OKF77" s="30"/>
      <c r="OKG77" s="30"/>
      <c r="OKH77" s="30"/>
      <c r="OKI77" s="31"/>
      <c r="OKJ77" s="4"/>
      <c r="OKK77" s="30"/>
      <c r="OKL77" s="30"/>
      <c r="OKM77" s="4"/>
      <c r="OKN77" s="30"/>
      <c r="OKO77" s="30"/>
      <c r="OKP77" s="30"/>
      <c r="OKQ77" s="30"/>
      <c r="OKR77" s="30"/>
      <c r="OKS77" s="31"/>
      <c r="OKT77" s="4"/>
      <c r="OKU77" s="30"/>
      <c r="OKV77" s="30"/>
      <c r="OKW77" s="30"/>
      <c r="OKX77" s="30"/>
      <c r="OKY77" s="30"/>
      <c r="OKZ77" s="31"/>
      <c r="OLA77" s="4"/>
      <c r="OLB77" s="30"/>
      <c r="OLC77" s="30"/>
      <c r="OLD77" s="4"/>
      <c r="OLE77" s="30"/>
      <c r="OLF77" s="30"/>
      <c r="OLG77" s="30"/>
      <c r="OLH77" s="30"/>
      <c r="OLI77" s="30"/>
      <c r="OLJ77" s="31"/>
      <c r="OLK77" s="4"/>
      <c r="OLL77" s="30"/>
      <c r="OLM77" s="30"/>
      <c r="OLN77" s="30"/>
      <c r="OLO77" s="30"/>
      <c r="OLP77" s="30"/>
      <c r="OLQ77" s="31"/>
      <c r="OLR77" s="4"/>
      <c r="OLS77" s="30"/>
      <c r="OLT77" s="30"/>
      <c r="OLU77" s="4"/>
      <c r="OLV77" s="30"/>
      <c r="OLW77" s="30"/>
      <c r="OLX77" s="30"/>
      <c r="OLY77" s="30"/>
      <c r="OLZ77" s="30"/>
      <c r="OMA77" s="31"/>
      <c r="OMB77" s="4"/>
      <c r="OMC77" s="30"/>
      <c r="OMD77" s="30"/>
      <c r="OME77" s="30"/>
      <c r="OMF77" s="30"/>
      <c r="OMG77" s="30"/>
      <c r="OMH77" s="31"/>
      <c r="OMI77" s="4"/>
      <c r="OMJ77" s="30"/>
      <c r="OMK77" s="30"/>
      <c r="OML77" s="4"/>
      <c r="OMM77" s="30"/>
      <c r="OMN77" s="30"/>
      <c r="OMO77" s="30"/>
      <c r="OMP77" s="30"/>
      <c r="OMQ77" s="30"/>
      <c r="OMR77" s="31"/>
      <c r="OMS77" s="4"/>
      <c r="OMT77" s="30"/>
      <c r="OMU77" s="30"/>
      <c r="OMV77" s="30"/>
      <c r="OMW77" s="30"/>
      <c r="OMX77" s="30"/>
      <c r="OMY77" s="31"/>
      <c r="OMZ77" s="4"/>
      <c r="ONA77" s="30"/>
      <c r="ONB77" s="30"/>
      <c r="ONC77" s="4"/>
      <c r="OND77" s="30"/>
      <c r="ONE77" s="30"/>
      <c r="ONF77" s="30"/>
      <c r="ONG77" s="30"/>
      <c r="ONH77" s="30"/>
      <c r="ONI77" s="31"/>
      <c r="ONJ77" s="4"/>
      <c r="ONK77" s="30"/>
      <c r="ONL77" s="30"/>
      <c r="ONM77" s="30"/>
      <c r="ONN77" s="30"/>
      <c r="ONO77" s="30"/>
      <c r="ONP77" s="31"/>
      <c r="ONQ77" s="4"/>
      <c r="ONR77" s="30"/>
      <c r="ONS77" s="30"/>
      <c r="ONT77" s="4"/>
      <c r="ONU77" s="30"/>
      <c r="ONV77" s="30"/>
      <c r="ONW77" s="30"/>
      <c r="ONX77" s="30"/>
      <c r="ONY77" s="30"/>
      <c r="ONZ77" s="31"/>
      <c r="OOA77" s="4"/>
      <c r="OOB77" s="30"/>
      <c r="OOC77" s="30"/>
      <c r="OOD77" s="30"/>
      <c r="OOE77" s="30"/>
      <c r="OOF77" s="30"/>
      <c r="OOG77" s="31"/>
      <c r="OOH77" s="4"/>
      <c r="OOI77" s="30"/>
      <c r="OOJ77" s="30"/>
      <c r="OOK77" s="4"/>
      <c r="OOL77" s="30"/>
      <c r="OOM77" s="30"/>
      <c r="OON77" s="30"/>
      <c r="OOO77" s="30"/>
      <c r="OOP77" s="30"/>
      <c r="OOQ77" s="31"/>
      <c r="OOR77" s="4"/>
      <c r="OOS77" s="30"/>
      <c r="OOT77" s="30"/>
      <c r="OOU77" s="30"/>
      <c r="OOV77" s="30"/>
      <c r="OOW77" s="30"/>
      <c r="OOX77" s="31"/>
      <c r="OOY77" s="4"/>
      <c r="OOZ77" s="30"/>
      <c r="OPA77" s="30"/>
      <c r="OPB77" s="4"/>
      <c r="OPC77" s="30"/>
      <c r="OPD77" s="30"/>
      <c r="OPE77" s="30"/>
      <c r="OPF77" s="30"/>
      <c r="OPG77" s="30"/>
      <c r="OPH77" s="31"/>
      <c r="OPI77" s="4"/>
      <c r="OPJ77" s="30"/>
      <c r="OPK77" s="30"/>
      <c r="OPL77" s="30"/>
      <c r="OPM77" s="30"/>
      <c r="OPN77" s="30"/>
      <c r="OPO77" s="31"/>
      <c r="OPP77" s="4"/>
      <c r="OPQ77" s="30"/>
      <c r="OPR77" s="30"/>
      <c r="OPS77" s="4"/>
      <c r="OPT77" s="30"/>
      <c r="OPU77" s="30"/>
      <c r="OPV77" s="30"/>
      <c r="OPW77" s="30"/>
      <c r="OPX77" s="30"/>
      <c r="OPY77" s="31"/>
      <c r="OPZ77" s="4"/>
      <c r="OQA77" s="30"/>
      <c r="OQB77" s="30"/>
      <c r="OQC77" s="30"/>
      <c r="OQD77" s="30"/>
      <c r="OQE77" s="30"/>
      <c r="OQF77" s="31"/>
      <c r="OQG77" s="4"/>
      <c r="OQH77" s="30"/>
      <c r="OQI77" s="30"/>
      <c r="OQJ77" s="4"/>
      <c r="OQK77" s="30"/>
      <c r="OQL77" s="30"/>
      <c r="OQM77" s="30"/>
      <c r="OQN77" s="30"/>
      <c r="OQO77" s="30"/>
      <c r="OQP77" s="31"/>
      <c r="OQQ77" s="4"/>
      <c r="OQR77" s="30"/>
      <c r="OQS77" s="30"/>
      <c r="OQT77" s="30"/>
      <c r="OQU77" s="30"/>
      <c r="OQV77" s="30"/>
      <c r="OQW77" s="31"/>
      <c r="OQX77" s="4"/>
      <c r="OQY77" s="30"/>
      <c r="OQZ77" s="30"/>
      <c r="ORA77" s="4"/>
      <c r="ORB77" s="30"/>
      <c r="ORC77" s="30"/>
      <c r="ORD77" s="30"/>
      <c r="ORE77" s="30"/>
      <c r="ORF77" s="30"/>
      <c r="ORG77" s="31"/>
      <c r="ORH77" s="4"/>
      <c r="ORI77" s="30"/>
      <c r="ORJ77" s="30"/>
      <c r="ORK77" s="30"/>
      <c r="ORL77" s="30"/>
      <c r="ORM77" s="30"/>
      <c r="ORN77" s="31"/>
      <c r="ORO77" s="4"/>
      <c r="ORP77" s="30"/>
      <c r="ORQ77" s="30"/>
      <c r="ORR77" s="4"/>
      <c r="ORS77" s="30"/>
      <c r="ORT77" s="30"/>
      <c r="ORU77" s="30"/>
      <c r="ORV77" s="30"/>
      <c r="ORW77" s="30"/>
      <c r="ORX77" s="31"/>
      <c r="ORY77" s="4"/>
      <c r="ORZ77" s="30"/>
      <c r="OSA77" s="30"/>
      <c r="OSB77" s="30"/>
      <c r="OSC77" s="30"/>
      <c r="OSD77" s="30"/>
      <c r="OSE77" s="31"/>
      <c r="OSF77" s="4"/>
      <c r="OSG77" s="30"/>
      <c r="OSH77" s="30"/>
      <c r="OSI77" s="4"/>
      <c r="OSJ77" s="30"/>
      <c r="OSK77" s="30"/>
      <c r="OSL77" s="30"/>
      <c r="OSM77" s="30"/>
      <c r="OSN77" s="30"/>
      <c r="OSO77" s="31"/>
      <c r="OSP77" s="4"/>
      <c r="OSQ77" s="30"/>
      <c r="OSR77" s="30"/>
      <c r="OSS77" s="30"/>
      <c r="OST77" s="30"/>
      <c r="OSU77" s="30"/>
      <c r="OSV77" s="31"/>
      <c r="OSW77" s="4"/>
      <c r="OSX77" s="30"/>
      <c r="OSY77" s="30"/>
      <c r="OSZ77" s="4"/>
      <c r="OTA77" s="30"/>
      <c r="OTB77" s="30"/>
      <c r="OTC77" s="30"/>
      <c r="OTD77" s="30"/>
      <c r="OTE77" s="30"/>
      <c r="OTF77" s="31"/>
      <c r="OTG77" s="4"/>
      <c r="OTH77" s="30"/>
      <c r="OTI77" s="30"/>
      <c r="OTJ77" s="30"/>
      <c r="OTK77" s="30"/>
      <c r="OTL77" s="30"/>
      <c r="OTM77" s="31"/>
      <c r="OTN77" s="4"/>
      <c r="OTO77" s="30"/>
      <c r="OTP77" s="30"/>
      <c r="OTQ77" s="4"/>
      <c r="OTR77" s="30"/>
      <c r="OTS77" s="30"/>
      <c r="OTT77" s="30"/>
      <c r="OTU77" s="30"/>
      <c r="OTV77" s="30"/>
      <c r="OTW77" s="31"/>
      <c r="OTX77" s="4"/>
      <c r="OTY77" s="30"/>
      <c r="OTZ77" s="30"/>
      <c r="OUA77" s="30"/>
      <c r="OUB77" s="30"/>
      <c r="OUC77" s="30"/>
      <c r="OUD77" s="31"/>
      <c r="OUE77" s="4"/>
      <c r="OUF77" s="30"/>
      <c r="OUG77" s="30"/>
      <c r="OUH77" s="4"/>
      <c r="OUI77" s="30"/>
      <c r="OUJ77" s="30"/>
      <c r="OUK77" s="30"/>
      <c r="OUL77" s="30"/>
      <c r="OUM77" s="30"/>
      <c r="OUN77" s="31"/>
      <c r="OUO77" s="4"/>
      <c r="OUP77" s="30"/>
      <c r="OUQ77" s="30"/>
      <c r="OUR77" s="30"/>
      <c r="OUS77" s="30"/>
      <c r="OUT77" s="30"/>
      <c r="OUU77" s="31"/>
      <c r="OUV77" s="4"/>
      <c r="OUW77" s="30"/>
      <c r="OUX77" s="30"/>
      <c r="OUY77" s="4"/>
      <c r="OUZ77" s="30"/>
      <c r="OVA77" s="30"/>
      <c r="OVB77" s="30"/>
      <c r="OVC77" s="30"/>
      <c r="OVD77" s="30"/>
      <c r="OVE77" s="31"/>
      <c r="OVF77" s="4"/>
      <c r="OVG77" s="30"/>
      <c r="OVH77" s="30"/>
      <c r="OVI77" s="30"/>
      <c r="OVJ77" s="30"/>
      <c r="OVK77" s="30"/>
      <c r="OVL77" s="31"/>
      <c r="OVM77" s="4"/>
      <c r="OVN77" s="30"/>
      <c r="OVO77" s="30"/>
      <c r="OVP77" s="4"/>
      <c r="OVQ77" s="30"/>
      <c r="OVR77" s="30"/>
      <c r="OVS77" s="30"/>
      <c r="OVT77" s="30"/>
      <c r="OVU77" s="30"/>
      <c r="OVV77" s="31"/>
      <c r="OVW77" s="4"/>
      <c r="OVX77" s="30"/>
      <c r="OVY77" s="30"/>
      <c r="OVZ77" s="30"/>
      <c r="OWA77" s="30"/>
      <c r="OWB77" s="30"/>
      <c r="OWC77" s="31"/>
      <c r="OWD77" s="4"/>
      <c r="OWE77" s="30"/>
      <c r="OWF77" s="30"/>
      <c r="OWG77" s="4"/>
      <c r="OWH77" s="30"/>
      <c r="OWI77" s="30"/>
      <c r="OWJ77" s="30"/>
      <c r="OWK77" s="30"/>
      <c r="OWL77" s="30"/>
      <c r="OWM77" s="31"/>
      <c r="OWN77" s="4"/>
      <c r="OWO77" s="30"/>
      <c r="OWP77" s="30"/>
      <c r="OWQ77" s="30"/>
      <c r="OWR77" s="30"/>
      <c r="OWS77" s="30"/>
      <c r="OWT77" s="31"/>
      <c r="OWU77" s="4"/>
      <c r="OWV77" s="30"/>
      <c r="OWW77" s="30"/>
      <c r="OWX77" s="4"/>
      <c r="OWY77" s="30"/>
      <c r="OWZ77" s="30"/>
      <c r="OXA77" s="30"/>
      <c r="OXB77" s="30"/>
      <c r="OXC77" s="30"/>
      <c r="OXD77" s="31"/>
      <c r="OXE77" s="4"/>
      <c r="OXF77" s="30"/>
      <c r="OXG77" s="30"/>
      <c r="OXH77" s="30"/>
      <c r="OXI77" s="30"/>
      <c r="OXJ77" s="30"/>
      <c r="OXK77" s="31"/>
      <c r="OXL77" s="4"/>
      <c r="OXM77" s="30"/>
      <c r="OXN77" s="30"/>
      <c r="OXO77" s="4"/>
      <c r="OXP77" s="30"/>
      <c r="OXQ77" s="30"/>
      <c r="OXR77" s="30"/>
      <c r="OXS77" s="30"/>
      <c r="OXT77" s="30"/>
      <c r="OXU77" s="31"/>
      <c r="OXV77" s="4"/>
      <c r="OXW77" s="30"/>
      <c r="OXX77" s="30"/>
      <c r="OXY77" s="30"/>
      <c r="OXZ77" s="30"/>
      <c r="OYA77" s="30"/>
      <c r="OYB77" s="31"/>
      <c r="OYC77" s="4"/>
      <c r="OYD77" s="30"/>
      <c r="OYE77" s="30"/>
      <c r="OYF77" s="4"/>
      <c r="OYG77" s="30"/>
      <c r="OYH77" s="30"/>
      <c r="OYI77" s="30"/>
      <c r="OYJ77" s="30"/>
      <c r="OYK77" s="30"/>
      <c r="OYL77" s="31"/>
      <c r="OYM77" s="4"/>
      <c r="OYN77" s="30"/>
      <c r="OYO77" s="30"/>
      <c r="OYP77" s="30"/>
      <c r="OYQ77" s="30"/>
      <c r="OYR77" s="30"/>
      <c r="OYS77" s="31"/>
      <c r="OYT77" s="4"/>
      <c r="OYU77" s="30"/>
      <c r="OYV77" s="30"/>
      <c r="OYW77" s="4"/>
      <c r="OYX77" s="30"/>
      <c r="OYY77" s="30"/>
      <c r="OYZ77" s="30"/>
      <c r="OZA77" s="30"/>
      <c r="OZB77" s="30"/>
      <c r="OZC77" s="31"/>
      <c r="OZD77" s="4"/>
      <c r="OZE77" s="30"/>
      <c r="OZF77" s="30"/>
      <c r="OZG77" s="30"/>
      <c r="OZH77" s="30"/>
      <c r="OZI77" s="30"/>
      <c r="OZJ77" s="31"/>
      <c r="OZK77" s="4"/>
      <c r="OZL77" s="30"/>
      <c r="OZM77" s="30"/>
      <c r="OZN77" s="4"/>
      <c r="OZO77" s="30"/>
      <c r="OZP77" s="30"/>
      <c r="OZQ77" s="30"/>
      <c r="OZR77" s="30"/>
      <c r="OZS77" s="30"/>
      <c r="OZT77" s="31"/>
      <c r="OZU77" s="4"/>
      <c r="OZV77" s="30"/>
      <c r="OZW77" s="30"/>
      <c r="OZX77" s="30"/>
      <c r="OZY77" s="30"/>
      <c r="OZZ77" s="30"/>
      <c r="PAA77" s="31"/>
      <c r="PAB77" s="4"/>
      <c r="PAC77" s="30"/>
      <c r="PAD77" s="30"/>
      <c r="PAE77" s="4"/>
      <c r="PAF77" s="30"/>
      <c r="PAG77" s="30"/>
      <c r="PAH77" s="30"/>
      <c r="PAI77" s="30"/>
      <c r="PAJ77" s="30"/>
      <c r="PAK77" s="31"/>
      <c r="PAL77" s="4"/>
      <c r="PAM77" s="30"/>
      <c r="PAN77" s="30"/>
      <c r="PAO77" s="30"/>
      <c r="PAP77" s="30"/>
      <c r="PAQ77" s="30"/>
      <c r="PAR77" s="31"/>
      <c r="PAS77" s="4"/>
      <c r="PAT77" s="30"/>
      <c r="PAU77" s="30"/>
      <c r="PAV77" s="4"/>
      <c r="PAW77" s="30"/>
      <c r="PAX77" s="30"/>
      <c r="PAY77" s="30"/>
      <c r="PAZ77" s="30"/>
      <c r="PBA77" s="30"/>
      <c r="PBB77" s="31"/>
      <c r="PBC77" s="4"/>
      <c r="PBD77" s="30"/>
      <c r="PBE77" s="30"/>
      <c r="PBF77" s="30"/>
      <c r="PBG77" s="30"/>
      <c r="PBH77" s="30"/>
      <c r="PBI77" s="31"/>
      <c r="PBJ77" s="4"/>
      <c r="PBK77" s="30"/>
      <c r="PBL77" s="30"/>
      <c r="PBM77" s="4"/>
      <c r="PBN77" s="30"/>
      <c r="PBO77" s="30"/>
      <c r="PBP77" s="30"/>
      <c r="PBQ77" s="30"/>
      <c r="PBR77" s="30"/>
      <c r="PBS77" s="31"/>
      <c r="PBT77" s="4"/>
      <c r="PBU77" s="30"/>
      <c r="PBV77" s="30"/>
      <c r="PBW77" s="30"/>
      <c r="PBX77" s="30"/>
      <c r="PBY77" s="30"/>
      <c r="PBZ77" s="31"/>
      <c r="PCA77" s="4"/>
      <c r="PCB77" s="30"/>
      <c r="PCC77" s="30"/>
      <c r="PCD77" s="4"/>
      <c r="PCE77" s="30"/>
      <c r="PCF77" s="30"/>
      <c r="PCG77" s="30"/>
      <c r="PCH77" s="30"/>
      <c r="PCI77" s="30"/>
      <c r="PCJ77" s="31"/>
      <c r="PCK77" s="4"/>
      <c r="PCL77" s="30"/>
      <c r="PCM77" s="30"/>
      <c r="PCN77" s="30"/>
      <c r="PCO77" s="30"/>
      <c r="PCP77" s="30"/>
      <c r="PCQ77" s="31"/>
      <c r="PCR77" s="4"/>
      <c r="PCS77" s="30"/>
      <c r="PCT77" s="30"/>
      <c r="PCU77" s="4"/>
      <c r="PCV77" s="30"/>
      <c r="PCW77" s="30"/>
      <c r="PCX77" s="30"/>
      <c r="PCY77" s="30"/>
      <c r="PCZ77" s="30"/>
      <c r="PDA77" s="31"/>
      <c r="PDB77" s="4"/>
      <c r="PDC77" s="30"/>
      <c r="PDD77" s="30"/>
      <c r="PDE77" s="30"/>
      <c r="PDF77" s="30"/>
      <c r="PDG77" s="30"/>
      <c r="PDH77" s="31"/>
      <c r="PDI77" s="4"/>
      <c r="PDJ77" s="30"/>
      <c r="PDK77" s="30"/>
      <c r="PDL77" s="4"/>
      <c r="PDM77" s="30"/>
      <c r="PDN77" s="30"/>
      <c r="PDO77" s="30"/>
      <c r="PDP77" s="30"/>
      <c r="PDQ77" s="30"/>
      <c r="PDR77" s="31"/>
      <c r="PDS77" s="4"/>
      <c r="PDT77" s="30"/>
      <c r="PDU77" s="30"/>
      <c r="PDV77" s="30"/>
      <c r="PDW77" s="30"/>
      <c r="PDX77" s="30"/>
      <c r="PDY77" s="31"/>
      <c r="PDZ77" s="4"/>
      <c r="PEA77" s="30"/>
      <c r="PEB77" s="30"/>
      <c r="PEC77" s="4"/>
      <c r="PED77" s="30"/>
      <c r="PEE77" s="30"/>
      <c r="PEF77" s="30"/>
      <c r="PEG77" s="30"/>
      <c r="PEH77" s="30"/>
      <c r="PEI77" s="31"/>
      <c r="PEJ77" s="4"/>
      <c r="PEK77" s="30"/>
      <c r="PEL77" s="30"/>
      <c r="PEM77" s="30"/>
      <c r="PEN77" s="30"/>
      <c r="PEO77" s="30"/>
      <c r="PEP77" s="31"/>
      <c r="PEQ77" s="4"/>
      <c r="PER77" s="30"/>
      <c r="PES77" s="30"/>
      <c r="PET77" s="4"/>
      <c r="PEU77" s="30"/>
      <c r="PEV77" s="30"/>
      <c r="PEW77" s="30"/>
      <c r="PEX77" s="30"/>
      <c r="PEY77" s="30"/>
      <c r="PEZ77" s="31"/>
      <c r="PFA77" s="4"/>
      <c r="PFB77" s="30"/>
      <c r="PFC77" s="30"/>
      <c r="PFD77" s="30"/>
      <c r="PFE77" s="30"/>
      <c r="PFF77" s="30"/>
      <c r="PFG77" s="31"/>
      <c r="PFH77" s="4"/>
      <c r="PFI77" s="30"/>
      <c r="PFJ77" s="30"/>
      <c r="PFK77" s="4"/>
      <c r="PFL77" s="30"/>
      <c r="PFM77" s="30"/>
      <c r="PFN77" s="30"/>
      <c r="PFO77" s="30"/>
      <c r="PFP77" s="30"/>
      <c r="PFQ77" s="31"/>
      <c r="PFR77" s="4"/>
      <c r="PFS77" s="30"/>
      <c r="PFT77" s="30"/>
      <c r="PFU77" s="30"/>
      <c r="PFV77" s="30"/>
      <c r="PFW77" s="30"/>
      <c r="PFX77" s="31"/>
      <c r="PFY77" s="4"/>
      <c r="PFZ77" s="30"/>
      <c r="PGA77" s="30"/>
      <c r="PGB77" s="4"/>
      <c r="PGC77" s="30"/>
      <c r="PGD77" s="30"/>
      <c r="PGE77" s="30"/>
      <c r="PGF77" s="30"/>
      <c r="PGG77" s="30"/>
      <c r="PGH77" s="31"/>
      <c r="PGI77" s="4"/>
      <c r="PGJ77" s="30"/>
      <c r="PGK77" s="30"/>
      <c r="PGL77" s="30"/>
      <c r="PGM77" s="30"/>
      <c r="PGN77" s="30"/>
      <c r="PGO77" s="31"/>
      <c r="PGP77" s="4"/>
      <c r="PGQ77" s="30"/>
      <c r="PGR77" s="30"/>
      <c r="PGS77" s="4"/>
      <c r="PGT77" s="30"/>
      <c r="PGU77" s="30"/>
      <c r="PGV77" s="30"/>
      <c r="PGW77" s="30"/>
      <c r="PGX77" s="30"/>
      <c r="PGY77" s="31"/>
      <c r="PGZ77" s="4"/>
      <c r="PHA77" s="30"/>
      <c r="PHB77" s="30"/>
      <c r="PHC77" s="30"/>
      <c r="PHD77" s="30"/>
      <c r="PHE77" s="30"/>
      <c r="PHF77" s="31"/>
      <c r="PHG77" s="4"/>
      <c r="PHH77" s="30"/>
      <c r="PHI77" s="30"/>
      <c r="PHJ77" s="4"/>
      <c r="PHK77" s="30"/>
      <c r="PHL77" s="30"/>
      <c r="PHM77" s="30"/>
      <c r="PHN77" s="30"/>
      <c r="PHO77" s="30"/>
      <c r="PHP77" s="31"/>
      <c r="PHQ77" s="4"/>
      <c r="PHR77" s="30"/>
      <c r="PHS77" s="30"/>
      <c r="PHT77" s="30"/>
      <c r="PHU77" s="30"/>
      <c r="PHV77" s="30"/>
      <c r="PHW77" s="31"/>
      <c r="PHX77" s="4"/>
      <c r="PHY77" s="30"/>
      <c r="PHZ77" s="30"/>
      <c r="PIA77" s="4"/>
      <c r="PIB77" s="30"/>
      <c r="PIC77" s="30"/>
      <c r="PID77" s="30"/>
      <c r="PIE77" s="30"/>
      <c r="PIF77" s="30"/>
      <c r="PIG77" s="31"/>
      <c r="PIH77" s="4"/>
      <c r="PII77" s="30"/>
      <c r="PIJ77" s="30"/>
      <c r="PIK77" s="30"/>
      <c r="PIL77" s="30"/>
      <c r="PIM77" s="30"/>
      <c r="PIN77" s="31"/>
      <c r="PIO77" s="4"/>
      <c r="PIP77" s="30"/>
      <c r="PIQ77" s="30"/>
      <c r="PIR77" s="4"/>
      <c r="PIS77" s="30"/>
      <c r="PIT77" s="30"/>
      <c r="PIU77" s="30"/>
      <c r="PIV77" s="30"/>
      <c r="PIW77" s="30"/>
      <c r="PIX77" s="31"/>
      <c r="PIY77" s="4"/>
      <c r="PIZ77" s="30"/>
      <c r="PJA77" s="30"/>
      <c r="PJB77" s="30"/>
      <c r="PJC77" s="30"/>
      <c r="PJD77" s="30"/>
      <c r="PJE77" s="31"/>
      <c r="PJF77" s="4"/>
      <c r="PJG77" s="30"/>
      <c r="PJH77" s="30"/>
      <c r="PJI77" s="4"/>
      <c r="PJJ77" s="30"/>
      <c r="PJK77" s="30"/>
      <c r="PJL77" s="30"/>
      <c r="PJM77" s="30"/>
      <c r="PJN77" s="30"/>
      <c r="PJO77" s="31"/>
      <c r="PJP77" s="4"/>
      <c r="PJQ77" s="30"/>
      <c r="PJR77" s="30"/>
      <c r="PJS77" s="30"/>
      <c r="PJT77" s="30"/>
      <c r="PJU77" s="30"/>
      <c r="PJV77" s="31"/>
      <c r="PJW77" s="4"/>
      <c r="PJX77" s="30"/>
      <c r="PJY77" s="30"/>
      <c r="PJZ77" s="4"/>
      <c r="PKA77" s="30"/>
      <c r="PKB77" s="30"/>
      <c r="PKC77" s="30"/>
      <c r="PKD77" s="30"/>
      <c r="PKE77" s="30"/>
      <c r="PKF77" s="31"/>
      <c r="PKG77" s="4"/>
      <c r="PKH77" s="30"/>
      <c r="PKI77" s="30"/>
      <c r="PKJ77" s="30"/>
      <c r="PKK77" s="30"/>
      <c r="PKL77" s="30"/>
      <c r="PKM77" s="31"/>
      <c r="PKN77" s="4"/>
      <c r="PKO77" s="30"/>
      <c r="PKP77" s="30"/>
      <c r="PKQ77" s="4"/>
      <c r="PKR77" s="30"/>
      <c r="PKS77" s="30"/>
      <c r="PKT77" s="30"/>
      <c r="PKU77" s="30"/>
      <c r="PKV77" s="30"/>
      <c r="PKW77" s="31"/>
      <c r="PKX77" s="4"/>
      <c r="PKY77" s="30"/>
      <c r="PKZ77" s="30"/>
      <c r="PLA77" s="30"/>
      <c r="PLB77" s="30"/>
      <c r="PLC77" s="30"/>
      <c r="PLD77" s="31"/>
      <c r="PLE77" s="4"/>
      <c r="PLF77" s="30"/>
      <c r="PLG77" s="30"/>
      <c r="PLH77" s="4"/>
      <c r="PLI77" s="30"/>
      <c r="PLJ77" s="30"/>
      <c r="PLK77" s="30"/>
      <c r="PLL77" s="30"/>
      <c r="PLM77" s="30"/>
      <c r="PLN77" s="31"/>
      <c r="PLO77" s="4"/>
      <c r="PLP77" s="30"/>
      <c r="PLQ77" s="30"/>
      <c r="PLR77" s="30"/>
      <c r="PLS77" s="30"/>
      <c r="PLT77" s="30"/>
      <c r="PLU77" s="31"/>
      <c r="PLV77" s="4"/>
      <c r="PLW77" s="30"/>
      <c r="PLX77" s="30"/>
      <c r="PLY77" s="4"/>
      <c r="PLZ77" s="30"/>
      <c r="PMA77" s="30"/>
      <c r="PMB77" s="30"/>
      <c r="PMC77" s="30"/>
      <c r="PMD77" s="30"/>
      <c r="PME77" s="31"/>
      <c r="PMF77" s="4"/>
      <c r="PMG77" s="30"/>
      <c r="PMH77" s="30"/>
      <c r="PMI77" s="30"/>
      <c r="PMJ77" s="30"/>
      <c r="PMK77" s="30"/>
      <c r="PML77" s="31"/>
      <c r="PMM77" s="4"/>
      <c r="PMN77" s="30"/>
      <c r="PMO77" s="30"/>
      <c r="PMP77" s="4"/>
      <c r="PMQ77" s="30"/>
      <c r="PMR77" s="30"/>
      <c r="PMS77" s="30"/>
      <c r="PMT77" s="30"/>
      <c r="PMU77" s="30"/>
      <c r="PMV77" s="31"/>
      <c r="PMW77" s="4"/>
      <c r="PMX77" s="30"/>
      <c r="PMY77" s="30"/>
      <c r="PMZ77" s="30"/>
      <c r="PNA77" s="30"/>
      <c r="PNB77" s="30"/>
      <c r="PNC77" s="31"/>
      <c r="PND77" s="4"/>
      <c r="PNE77" s="30"/>
      <c r="PNF77" s="30"/>
      <c r="PNG77" s="4"/>
      <c r="PNH77" s="30"/>
      <c r="PNI77" s="30"/>
      <c r="PNJ77" s="30"/>
      <c r="PNK77" s="30"/>
      <c r="PNL77" s="30"/>
      <c r="PNM77" s="31"/>
      <c r="PNN77" s="4"/>
      <c r="PNO77" s="30"/>
      <c r="PNP77" s="30"/>
      <c r="PNQ77" s="30"/>
      <c r="PNR77" s="30"/>
      <c r="PNS77" s="30"/>
      <c r="PNT77" s="31"/>
      <c r="PNU77" s="4"/>
      <c r="PNV77" s="30"/>
      <c r="PNW77" s="30"/>
      <c r="PNX77" s="4"/>
      <c r="PNY77" s="30"/>
      <c r="PNZ77" s="30"/>
      <c r="POA77" s="30"/>
      <c r="POB77" s="30"/>
      <c r="POC77" s="30"/>
      <c r="POD77" s="31"/>
      <c r="POE77" s="4"/>
      <c r="POF77" s="30"/>
      <c r="POG77" s="30"/>
      <c r="POH77" s="30"/>
      <c r="POI77" s="30"/>
      <c r="POJ77" s="30"/>
      <c r="POK77" s="31"/>
      <c r="POL77" s="4"/>
      <c r="POM77" s="30"/>
      <c r="PON77" s="30"/>
      <c r="POO77" s="4"/>
      <c r="POP77" s="30"/>
      <c r="POQ77" s="30"/>
      <c r="POR77" s="30"/>
      <c r="POS77" s="30"/>
      <c r="POT77" s="30"/>
      <c r="POU77" s="31"/>
      <c r="POV77" s="4"/>
      <c r="POW77" s="30"/>
      <c r="POX77" s="30"/>
      <c r="POY77" s="30"/>
      <c r="POZ77" s="30"/>
      <c r="PPA77" s="30"/>
      <c r="PPB77" s="31"/>
      <c r="PPC77" s="4"/>
      <c r="PPD77" s="30"/>
      <c r="PPE77" s="30"/>
      <c r="PPF77" s="4"/>
      <c r="PPG77" s="30"/>
      <c r="PPH77" s="30"/>
      <c r="PPI77" s="30"/>
      <c r="PPJ77" s="30"/>
      <c r="PPK77" s="30"/>
      <c r="PPL77" s="31"/>
      <c r="PPM77" s="4"/>
      <c r="PPN77" s="30"/>
      <c r="PPO77" s="30"/>
      <c r="PPP77" s="30"/>
      <c r="PPQ77" s="30"/>
      <c r="PPR77" s="30"/>
      <c r="PPS77" s="31"/>
      <c r="PPT77" s="4"/>
      <c r="PPU77" s="30"/>
      <c r="PPV77" s="30"/>
      <c r="PPW77" s="4"/>
      <c r="PPX77" s="30"/>
      <c r="PPY77" s="30"/>
      <c r="PPZ77" s="30"/>
      <c r="PQA77" s="30"/>
      <c r="PQB77" s="30"/>
      <c r="PQC77" s="31"/>
      <c r="PQD77" s="4"/>
      <c r="PQE77" s="30"/>
      <c r="PQF77" s="30"/>
      <c r="PQG77" s="30"/>
      <c r="PQH77" s="30"/>
      <c r="PQI77" s="30"/>
      <c r="PQJ77" s="31"/>
      <c r="PQK77" s="4"/>
      <c r="PQL77" s="30"/>
      <c r="PQM77" s="30"/>
      <c r="PQN77" s="4"/>
      <c r="PQO77" s="30"/>
      <c r="PQP77" s="30"/>
      <c r="PQQ77" s="30"/>
      <c r="PQR77" s="30"/>
      <c r="PQS77" s="30"/>
      <c r="PQT77" s="31"/>
      <c r="PQU77" s="4"/>
      <c r="PQV77" s="30"/>
      <c r="PQW77" s="30"/>
      <c r="PQX77" s="30"/>
      <c r="PQY77" s="30"/>
      <c r="PQZ77" s="30"/>
      <c r="PRA77" s="31"/>
      <c r="PRB77" s="4"/>
      <c r="PRC77" s="30"/>
      <c r="PRD77" s="30"/>
      <c r="PRE77" s="4"/>
      <c r="PRF77" s="30"/>
      <c r="PRG77" s="30"/>
      <c r="PRH77" s="30"/>
      <c r="PRI77" s="30"/>
      <c r="PRJ77" s="30"/>
      <c r="PRK77" s="31"/>
      <c r="PRL77" s="4"/>
      <c r="PRM77" s="30"/>
      <c r="PRN77" s="30"/>
      <c r="PRO77" s="30"/>
      <c r="PRP77" s="30"/>
      <c r="PRQ77" s="30"/>
      <c r="PRR77" s="31"/>
      <c r="PRS77" s="4"/>
      <c r="PRT77" s="30"/>
      <c r="PRU77" s="30"/>
      <c r="PRV77" s="4"/>
      <c r="PRW77" s="30"/>
      <c r="PRX77" s="30"/>
      <c r="PRY77" s="30"/>
      <c r="PRZ77" s="30"/>
      <c r="PSA77" s="30"/>
      <c r="PSB77" s="31"/>
      <c r="PSC77" s="4"/>
      <c r="PSD77" s="30"/>
      <c r="PSE77" s="30"/>
      <c r="PSF77" s="30"/>
      <c r="PSG77" s="30"/>
      <c r="PSH77" s="30"/>
      <c r="PSI77" s="31"/>
      <c r="PSJ77" s="4"/>
      <c r="PSK77" s="30"/>
      <c r="PSL77" s="30"/>
      <c r="PSM77" s="4"/>
      <c r="PSN77" s="30"/>
      <c r="PSO77" s="30"/>
      <c r="PSP77" s="30"/>
      <c r="PSQ77" s="30"/>
      <c r="PSR77" s="30"/>
      <c r="PSS77" s="31"/>
      <c r="PST77" s="4"/>
      <c r="PSU77" s="30"/>
      <c r="PSV77" s="30"/>
      <c r="PSW77" s="30"/>
      <c r="PSX77" s="30"/>
      <c r="PSY77" s="30"/>
      <c r="PSZ77" s="31"/>
      <c r="PTA77" s="4"/>
      <c r="PTB77" s="30"/>
      <c r="PTC77" s="30"/>
      <c r="PTD77" s="4"/>
      <c r="PTE77" s="30"/>
      <c r="PTF77" s="30"/>
      <c r="PTG77" s="30"/>
      <c r="PTH77" s="30"/>
      <c r="PTI77" s="30"/>
      <c r="PTJ77" s="31"/>
      <c r="PTK77" s="4"/>
      <c r="PTL77" s="30"/>
      <c r="PTM77" s="30"/>
      <c r="PTN77" s="30"/>
      <c r="PTO77" s="30"/>
      <c r="PTP77" s="30"/>
      <c r="PTQ77" s="31"/>
      <c r="PTR77" s="4"/>
      <c r="PTS77" s="30"/>
      <c r="PTT77" s="30"/>
      <c r="PTU77" s="4"/>
      <c r="PTV77" s="30"/>
      <c r="PTW77" s="30"/>
      <c r="PTX77" s="30"/>
      <c r="PTY77" s="30"/>
      <c r="PTZ77" s="30"/>
      <c r="PUA77" s="31"/>
      <c r="PUB77" s="4"/>
      <c r="PUC77" s="30"/>
      <c r="PUD77" s="30"/>
      <c r="PUE77" s="30"/>
      <c r="PUF77" s="30"/>
      <c r="PUG77" s="30"/>
      <c r="PUH77" s="31"/>
      <c r="PUI77" s="4"/>
      <c r="PUJ77" s="30"/>
      <c r="PUK77" s="30"/>
      <c r="PUL77" s="4"/>
      <c r="PUM77" s="30"/>
      <c r="PUN77" s="30"/>
      <c r="PUO77" s="30"/>
      <c r="PUP77" s="30"/>
      <c r="PUQ77" s="30"/>
      <c r="PUR77" s="31"/>
      <c r="PUS77" s="4"/>
      <c r="PUT77" s="30"/>
      <c r="PUU77" s="30"/>
      <c r="PUV77" s="30"/>
      <c r="PUW77" s="30"/>
      <c r="PUX77" s="30"/>
      <c r="PUY77" s="31"/>
      <c r="PUZ77" s="4"/>
      <c r="PVA77" s="30"/>
      <c r="PVB77" s="30"/>
      <c r="PVC77" s="4"/>
      <c r="PVD77" s="30"/>
      <c r="PVE77" s="30"/>
      <c r="PVF77" s="30"/>
      <c r="PVG77" s="30"/>
      <c r="PVH77" s="30"/>
      <c r="PVI77" s="31"/>
      <c r="PVJ77" s="4"/>
      <c r="PVK77" s="30"/>
      <c r="PVL77" s="30"/>
      <c r="PVM77" s="30"/>
      <c r="PVN77" s="30"/>
      <c r="PVO77" s="30"/>
      <c r="PVP77" s="31"/>
      <c r="PVQ77" s="4"/>
      <c r="PVR77" s="30"/>
      <c r="PVS77" s="30"/>
      <c r="PVT77" s="4"/>
      <c r="PVU77" s="30"/>
      <c r="PVV77" s="30"/>
      <c r="PVW77" s="30"/>
      <c r="PVX77" s="30"/>
      <c r="PVY77" s="30"/>
      <c r="PVZ77" s="31"/>
      <c r="PWA77" s="4"/>
      <c r="PWB77" s="30"/>
      <c r="PWC77" s="30"/>
      <c r="PWD77" s="30"/>
      <c r="PWE77" s="30"/>
      <c r="PWF77" s="30"/>
      <c r="PWG77" s="31"/>
      <c r="PWH77" s="4"/>
      <c r="PWI77" s="30"/>
      <c r="PWJ77" s="30"/>
      <c r="PWK77" s="4"/>
      <c r="PWL77" s="30"/>
      <c r="PWM77" s="30"/>
      <c r="PWN77" s="30"/>
      <c r="PWO77" s="30"/>
      <c r="PWP77" s="30"/>
      <c r="PWQ77" s="31"/>
      <c r="PWR77" s="4"/>
      <c r="PWS77" s="30"/>
      <c r="PWT77" s="30"/>
      <c r="PWU77" s="30"/>
      <c r="PWV77" s="30"/>
      <c r="PWW77" s="30"/>
      <c r="PWX77" s="31"/>
      <c r="PWY77" s="4"/>
      <c r="PWZ77" s="30"/>
      <c r="PXA77" s="30"/>
      <c r="PXB77" s="4"/>
      <c r="PXC77" s="30"/>
      <c r="PXD77" s="30"/>
      <c r="PXE77" s="30"/>
      <c r="PXF77" s="30"/>
      <c r="PXG77" s="30"/>
      <c r="PXH77" s="31"/>
      <c r="PXI77" s="4"/>
      <c r="PXJ77" s="30"/>
      <c r="PXK77" s="30"/>
      <c r="PXL77" s="30"/>
      <c r="PXM77" s="30"/>
      <c r="PXN77" s="30"/>
      <c r="PXO77" s="31"/>
      <c r="PXP77" s="4"/>
      <c r="PXQ77" s="30"/>
      <c r="PXR77" s="30"/>
      <c r="PXS77" s="4"/>
      <c r="PXT77" s="30"/>
      <c r="PXU77" s="30"/>
      <c r="PXV77" s="30"/>
      <c r="PXW77" s="30"/>
      <c r="PXX77" s="30"/>
      <c r="PXY77" s="31"/>
      <c r="PXZ77" s="4"/>
      <c r="PYA77" s="30"/>
      <c r="PYB77" s="30"/>
      <c r="PYC77" s="30"/>
      <c r="PYD77" s="30"/>
      <c r="PYE77" s="30"/>
      <c r="PYF77" s="31"/>
      <c r="PYG77" s="4"/>
      <c r="PYH77" s="30"/>
      <c r="PYI77" s="30"/>
      <c r="PYJ77" s="4"/>
      <c r="PYK77" s="30"/>
      <c r="PYL77" s="30"/>
      <c r="PYM77" s="30"/>
      <c r="PYN77" s="30"/>
      <c r="PYO77" s="30"/>
      <c r="PYP77" s="31"/>
      <c r="PYQ77" s="4"/>
      <c r="PYR77" s="30"/>
      <c r="PYS77" s="30"/>
      <c r="PYT77" s="30"/>
      <c r="PYU77" s="30"/>
      <c r="PYV77" s="30"/>
      <c r="PYW77" s="31"/>
      <c r="PYX77" s="4"/>
      <c r="PYY77" s="30"/>
      <c r="PYZ77" s="30"/>
      <c r="PZA77" s="4"/>
      <c r="PZB77" s="30"/>
      <c r="PZC77" s="30"/>
      <c r="PZD77" s="30"/>
      <c r="PZE77" s="30"/>
      <c r="PZF77" s="30"/>
      <c r="PZG77" s="31"/>
      <c r="PZH77" s="4"/>
      <c r="PZI77" s="30"/>
      <c r="PZJ77" s="30"/>
      <c r="PZK77" s="30"/>
      <c r="PZL77" s="30"/>
      <c r="PZM77" s="30"/>
      <c r="PZN77" s="31"/>
      <c r="PZO77" s="4"/>
      <c r="PZP77" s="30"/>
      <c r="PZQ77" s="30"/>
      <c r="PZR77" s="4"/>
      <c r="PZS77" s="30"/>
      <c r="PZT77" s="30"/>
      <c r="PZU77" s="30"/>
      <c r="PZV77" s="30"/>
      <c r="PZW77" s="30"/>
      <c r="PZX77" s="31"/>
      <c r="PZY77" s="4"/>
      <c r="PZZ77" s="30"/>
      <c r="QAA77" s="30"/>
      <c r="QAB77" s="30"/>
      <c r="QAC77" s="30"/>
      <c r="QAD77" s="30"/>
      <c r="QAE77" s="31"/>
      <c r="QAF77" s="4"/>
      <c r="QAG77" s="30"/>
      <c r="QAH77" s="30"/>
      <c r="QAI77" s="4"/>
      <c r="QAJ77" s="30"/>
      <c r="QAK77" s="30"/>
      <c r="QAL77" s="30"/>
      <c r="QAM77" s="30"/>
      <c r="QAN77" s="30"/>
      <c r="QAO77" s="31"/>
      <c r="QAP77" s="4"/>
      <c r="QAQ77" s="30"/>
      <c r="QAR77" s="30"/>
      <c r="QAS77" s="30"/>
      <c r="QAT77" s="30"/>
      <c r="QAU77" s="30"/>
      <c r="QAV77" s="31"/>
      <c r="QAW77" s="4"/>
      <c r="QAX77" s="30"/>
      <c r="QAY77" s="30"/>
      <c r="QAZ77" s="4"/>
      <c r="QBA77" s="30"/>
      <c r="QBB77" s="30"/>
      <c r="QBC77" s="30"/>
      <c r="QBD77" s="30"/>
      <c r="QBE77" s="30"/>
      <c r="QBF77" s="31"/>
      <c r="QBG77" s="4"/>
      <c r="QBH77" s="30"/>
      <c r="QBI77" s="30"/>
      <c r="QBJ77" s="30"/>
      <c r="QBK77" s="30"/>
      <c r="QBL77" s="30"/>
      <c r="QBM77" s="31"/>
      <c r="QBN77" s="4"/>
      <c r="QBO77" s="30"/>
      <c r="QBP77" s="30"/>
      <c r="QBQ77" s="4"/>
      <c r="QBR77" s="30"/>
      <c r="QBS77" s="30"/>
      <c r="QBT77" s="30"/>
      <c r="QBU77" s="30"/>
      <c r="QBV77" s="30"/>
      <c r="QBW77" s="31"/>
      <c r="QBX77" s="4"/>
      <c r="QBY77" s="30"/>
      <c r="QBZ77" s="30"/>
      <c r="QCA77" s="30"/>
      <c r="QCB77" s="30"/>
      <c r="QCC77" s="30"/>
      <c r="QCD77" s="31"/>
      <c r="QCE77" s="4"/>
      <c r="QCF77" s="30"/>
      <c r="QCG77" s="30"/>
      <c r="QCH77" s="4"/>
      <c r="QCI77" s="30"/>
      <c r="QCJ77" s="30"/>
      <c r="QCK77" s="30"/>
      <c r="QCL77" s="30"/>
      <c r="QCM77" s="30"/>
      <c r="QCN77" s="31"/>
      <c r="QCO77" s="4"/>
      <c r="QCP77" s="30"/>
      <c r="QCQ77" s="30"/>
      <c r="QCR77" s="30"/>
      <c r="QCS77" s="30"/>
      <c r="QCT77" s="30"/>
      <c r="QCU77" s="31"/>
      <c r="QCV77" s="4"/>
      <c r="QCW77" s="30"/>
      <c r="QCX77" s="30"/>
      <c r="QCY77" s="4"/>
      <c r="QCZ77" s="30"/>
      <c r="QDA77" s="30"/>
      <c r="QDB77" s="30"/>
      <c r="QDC77" s="30"/>
      <c r="QDD77" s="30"/>
      <c r="QDE77" s="31"/>
      <c r="QDF77" s="4"/>
      <c r="QDG77" s="30"/>
      <c r="QDH77" s="30"/>
      <c r="QDI77" s="30"/>
      <c r="QDJ77" s="30"/>
      <c r="QDK77" s="30"/>
      <c r="QDL77" s="31"/>
      <c r="QDM77" s="4"/>
      <c r="QDN77" s="30"/>
      <c r="QDO77" s="30"/>
      <c r="QDP77" s="4"/>
      <c r="QDQ77" s="30"/>
      <c r="QDR77" s="30"/>
      <c r="QDS77" s="30"/>
      <c r="QDT77" s="30"/>
      <c r="QDU77" s="30"/>
      <c r="QDV77" s="31"/>
      <c r="QDW77" s="4"/>
      <c r="QDX77" s="30"/>
      <c r="QDY77" s="30"/>
      <c r="QDZ77" s="30"/>
      <c r="QEA77" s="30"/>
      <c r="QEB77" s="30"/>
      <c r="QEC77" s="31"/>
      <c r="QED77" s="4"/>
      <c r="QEE77" s="30"/>
      <c r="QEF77" s="30"/>
      <c r="QEG77" s="4"/>
      <c r="QEH77" s="30"/>
      <c r="QEI77" s="30"/>
      <c r="QEJ77" s="30"/>
      <c r="QEK77" s="30"/>
      <c r="QEL77" s="30"/>
      <c r="QEM77" s="31"/>
      <c r="QEN77" s="4"/>
      <c r="QEO77" s="30"/>
      <c r="QEP77" s="30"/>
      <c r="QEQ77" s="30"/>
      <c r="QER77" s="30"/>
      <c r="QES77" s="30"/>
      <c r="QET77" s="31"/>
      <c r="QEU77" s="4"/>
      <c r="QEV77" s="30"/>
      <c r="QEW77" s="30"/>
      <c r="QEX77" s="4"/>
      <c r="QEY77" s="30"/>
      <c r="QEZ77" s="30"/>
      <c r="QFA77" s="30"/>
      <c r="QFB77" s="30"/>
      <c r="QFC77" s="30"/>
      <c r="QFD77" s="31"/>
      <c r="QFE77" s="4"/>
      <c r="QFF77" s="30"/>
      <c r="QFG77" s="30"/>
      <c r="QFH77" s="30"/>
      <c r="QFI77" s="30"/>
      <c r="QFJ77" s="30"/>
      <c r="QFK77" s="31"/>
      <c r="QFL77" s="4"/>
      <c r="QFM77" s="30"/>
      <c r="QFN77" s="30"/>
      <c r="QFO77" s="4"/>
      <c r="QFP77" s="30"/>
      <c r="QFQ77" s="30"/>
      <c r="QFR77" s="30"/>
      <c r="QFS77" s="30"/>
      <c r="QFT77" s="30"/>
      <c r="QFU77" s="31"/>
      <c r="QFV77" s="4"/>
      <c r="QFW77" s="30"/>
      <c r="QFX77" s="30"/>
      <c r="QFY77" s="30"/>
      <c r="QFZ77" s="30"/>
      <c r="QGA77" s="30"/>
      <c r="QGB77" s="31"/>
      <c r="QGC77" s="4"/>
      <c r="QGD77" s="30"/>
      <c r="QGE77" s="30"/>
      <c r="QGF77" s="4"/>
      <c r="QGG77" s="30"/>
      <c r="QGH77" s="30"/>
      <c r="QGI77" s="30"/>
      <c r="QGJ77" s="30"/>
      <c r="QGK77" s="30"/>
      <c r="QGL77" s="31"/>
      <c r="QGM77" s="4"/>
      <c r="QGN77" s="30"/>
      <c r="QGO77" s="30"/>
      <c r="QGP77" s="30"/>
      <c r="QGQ77" s="30"/>
      <c r="QGR77" s="30"/>
      <c r="QGS77" s="31"/>
      <c r="QGT77" s="4"/>
      <c r="QGU77" s="30"/>
      <c r="QGV77" s="30"/>
      <c r="QGW77" s="4"/>
      <c r="QGX77" s="30"/>
      <c r="QGY77" s="30"/>
      <c r="QGZ77" s="30"/>
      <c r="QHA77" s="30"/>
      <c r="QHB77" s="30"/>
      <c r="QHC77" s="31"/>
      <c r="QHD77" s="4"/>
      <c r="QHE77" s="30"/>
      <c r="QHF77" s="30"/>
      <c r="QHG77" s="30"/>
      <c r="QHH77" s="30"/>
      <c r="QHI77" s="30"/>
      <c r="QHJ77" s="31"/>
      <c r="QHK77" s="4"/>
      <c r="QHL77" s="30"/>
      <c r="QHM77" s="30"/>
      <c r="QHN77" s="4"/>
      <c r="QHO77" s="30"/>
      <c r="QHP77" s="30"/>
      <c r="QHQ77" s="30"/>
      <c r="QHR77" s="30"/>
      <c r="QHS77" s="30"/>
      <c r="QHT77" s="31"/>
      <c r="QHU77" s="4"/>
      <c r="QHV77" s="30"/>
      <c r="QHW77" s="30"/>
      <c r="QHX77" s="30"/>
      <c r="QHY77" s="30"/>
      <c r="QHZ77" s="30"/>
      <c r="QIA77" s="31"/>
      <c r="QIB77" s="4"/>
      <c r="QIC77" s="30"/>
      <c r="QID77" s="30"/>
      <c r="QIE77" s="4"/>
      <c r="QIF77" s="30"/>
      <c r="QIG77" s="30"/>
      <c r="QIH77" s="30"/>
      <c r="QII77" s="30"/>
      <c r="QIJ77" s="30"/>
      <c r="QIK77" s="31"/>
      <c r="QIL77" s="4"/>
      <c r="QIM77" s="30"/>
      <c r="QIN77" s="30"/>
      <c r="QIO77" s="30"/>
      <c r="QIP77" s="30"/>
      <c r="QIQ77" s="30"/>
      <c r="QIR77" s="31"/>
      <c r="QIS77" s="4"/>
      <c r="QIT77" s="30"/>
      <c r="QIU77" s="30"/>
      <c r="QIV77" s="4"/>
      <c r="QIW77" s="30"/>
      <c r="QIX77" s="30"/>
      <c r="QIY77" s="30"/>
      <c r="QIZ77" s="30"/>
      <c r="QJA77" s="30"/>
      <c r="QJB77" s="31"/>
      <c r="QJC77" s="4"/>
      <c r="QJD77" s="30"/>
      <c r="QJE77" s="30"/>
      <c r="QJF77" s="30"/>
      <c r="QJG77" s="30"/>
      <c r="QJH77" s="30"/>
      <c r="QJI77" s="31"/>
      <c r="QJJ77" s="4"/>
      <c r="QJK77" s="30"/>
      <c r="QJL77" s="30"/>
      <c r="QJM77" s="4"/>
      <c r="QJN77" s="30"/>
      <c r="QJO77" s="30"/>
      <c r="QJP77" s="30"/>
      <c r="QJQ77" s="30"/>
      <c r="QJR77" s="30"/>
      <c r="QJS77" s="31"/>
      <c r="QJT77" s="4"/>
      <c r="QJU77" s="30"/>
      <c r="QJV77" s="30"/>
      <c r="QJW77" s="30"/>
      <c r="QJX77" s="30"/>
      <c r="QJY77" s="30"/>
      <c r="QJZ77" s="31"/>
      <c r="QKA77" s="4"/>
      <c r="QKB77" s="30"/>
      <c r="QKC77" s="30"/>
      <c r="QKD77" s="4"/>
      <c r="QKE77" s="30"/>
      <c r="QKF77" s="30"/>
      <c r="QKG77" s="30"/>
      <c r="QKH77" s="30"/>
      <c r="QKI77" s="30"/>
      <c r="QKJ77" s="31"/>
      <c r="QKK77" s="4"/>
      <c r="QKL77" s="30"/>
      <c r="QKM77" s="30"/>
      <c r="QKN77" s="30"/>
      <c r="QKO77" s="30"/>
      <c r="QKP77" s="30"/>
      <c r="QKQ77" s="31"/>
      <c r="QKR77" s="4"/>
      <c r="QKS77" s="30"/>
      <c r="QKT77" s="30"/>
      <c r="QKU77" s="4"/>
      <c r="QKV77" s="30"/>
      <c r="QKW77" s="30"/>
      <c r="QKX77" s="30"/>
      <c r="QKY77" s="30"/>
      <c r="QKZ77" s="30"/>
      <c r="QLA77" s="31"/>
      <c r="QLB77" s="4"/>
      <c r="QLC77" s="30"/>
      <c r="QLD77" s="30"/>
      <c r="QLE77" s="30"/>
      <c r="QLF77" s="30"/>
      <c r="QLG77" s="30"/>
      <c r="QLH77" s="31"/>
      <c r="QLI77" s="4"/>
      <c r="QLJ77" s="30"/>
      <c r="QLK77" s="30"/>
      <c r="QLL77" s="4"/>
      <c r="QLM77" s="30"/>
      <c r="QLN77" s="30"/>
      <c r="QLO77" s="30"/>
      <c r="QLP77" s="30"/>
      <c r="QLQ77" s="30"/>
      <c r="QLR77" s="31"/>
      <c r="QLS77" s="4"/>
      <c r="QLT77" s="30"/>
      <c r="QLU77" s="30"/>
      <c r="QLV77" s="30"/>
      <c r="QLW77" s="30"/>
      <c r="QLX77" s="30"/>
      <c r="QLY77" s="31"/>
      <c r="QLZ77" s="4"/>
      <c r="QMA77" s="30"/>
      <c r="QMB77" s="30"/>
      <c r="QMC77" s="4"/>
      <c r="QMD77" s="30"/>
      <c r="QME77" s="30"/>
      <c r="QMF77" s="30"/>
      <c r="QMG77" s="30"/>
      <c r="QMH77" s="30"/>
      <c r="QMI77" s="31"/>
      <c r="QMJ77" s="4"/>
      <c r="QMK77" s="30"/>
      <c r="QML77" s="30"/>
      <c r="QMM77" s="30"/>
      <c r="QMN77" s="30"/>
      <c r="QMO77" s="30"/>
      <c r="QMP77" s="31"/>
      <c r="QMQ77" s="4"/>
      <c r="QMR77" s="30"/>
      <c r="QMS77" s="30"/>
      <c r="QMT77" s="4"/>
      <c r="QMU77" s="30"/>
      <c r="QMV77" s="30"/>
      <c r="QMW77" s="30"/>
      <c r="QMX77" s="30"/>
      <c r="QMY77" s="30"/>
      <c r="QMZ77" s="31"/>
      <c r="QNA77" s="4"/>
      <c r="QNB77" s="30"/>
      <c r="QNC77" s="30"/>
      <c r="QND77" s="30"/>
      <c r="QNE77" s="30"/>
      <c r="QNF77" s="30"/>
      <c r="QNG77" s="31"/>
      <c r="QNH77" s="4"/>
      <c r="QNI77" s="30"/>
      <c r="QNJ77" s="30"/>
      <c r="QNK77" s="4"/>
      <c r="QNL77" s="30"/>
      <c r="QNM77" s="30"/>
      <c r="QNN77" s="30"/>
      <c r="QNO77" s="30"/>
      <c r="QNP77" s="30"/>
      <c r="QNQ77" s="31"/>
      <c r="QNR77" s="4"/>
      <c r="QNS77" s="30"/>
      <c r="QNT77" s="30"/>
      <c r="QNU77" s="30"/>
      <c r="QNV77" s="30"/>
      <c r="QNW77" s="30"/>
      <c r="QNX77" s="31"/>
      <c r="QNY77" s="4"/>
      <c r="QNZ77" s="30"/>
      <c r="QOA77" s="30"/>
      <c r="QOB77" s="4"/>
      <c r="QOC77" s="30"/>
      <c r="QOD77" s="30"/>
      <c r="QOE77" s="30"/>
      <c r="QOF77" s="30"/>
      <c r="QOG77" s="30"/>
      <c r="QOH77" s="31"/>
      <c r="QOI77" s="4"/>
      <c r="QOJ77" s="30"/>
      <c r="QOK77" s="30"/>
      <c r="QOL77" s="30"/>
      <c r="QOM77" s="30"/>
      <c r="QON77" s="30"/>
      <c r="QOO77" s="31"/>
      <c r="QOP77" s="4"/>
      <c r="QOQ77" s="30"/>
      <c r="QOR77" s="30"/>
      <c r="QOS77" s="4"/>
      <c r="QOT77" s="30"/>
      <c r="QOU77" s="30"/>
      <c r="QOV77" s="30"/>
      <c r="QOW77" s="30"/>
      <c r="QOX77" s="30"/>
      <c r="QOY77" s="31"/>
      <c r="QOZ77" s="4"/>
      <c r="QPA77" s="30"/>
      <c r="QPB77" s="30"/>
      <c r="QPC77" s="30"/>
      <c r="QPD77" s="30"/>
      <c r="QPE77" s="30"/>
      <c r="QPF77" s="31"/>
      <c r="QPG77" s="4"/>
      <c r="QPH77" s="30"/>
      <c r="QPI77" s="30"/>
      <c r="QPJ77" s="4"/>
      <c r="QPK77" s="30"/>
      <c r="QPL77" s="30"/>
      <c r="QPM77" s="30"/>
      <c r="QPN77" s="30"/>
      <c r="QPO77" s="30"/>
      <c r="QPP77" s="31"/>
      <c r="QPQ77" s="4"/>
      <c r="QPR77" s="30"/>
      <c r="QPS77" s="30"/>
      <c r="QPT77" s="30"/>
      <c r="QPU77" s="30"/>
      <c r="QPV77" s="30"/>
      <c r="QPW77" s="31"/>
      <c r="QPX77" s="4"/>
      <c r="QPY77" s="30"/>
      <c r="QPZ77" s="30"/>
      <c r="QQA77" s="4"/>
      <c r="QQB77" s="30"/>
      <c r="QQC77" s="30"/>
      <c r="QQD77" s="30"/>
      <c r="QQE77" s="30"/>
      <c r="QQF77" s="30"/>
      <c r="QQG77" s="31"/>
      <c r="QQH77" s="4"/>
      <c r="QQI77" s="30"/>
      <c r="QQJ77" s="30"/>
      <c r="QQK77" s="30"/>
      <c r="QQL77" s="30"/>
      <c r="QQM77" s="30"/>
      <c r="QQN77" s="31"/>
      <c r="QQO77" s="4"/>
      <c r="QQP77" s="30"/>
      <c r="QQQ77" s="30"/>
      <c r="QQR77" s="4"/>
      <c r="QQS77" s="30"/>
      <c r="QQT77" s="30"/>
      <c r="QQU77" s="30"/>
      <c r="QQV77" s="30"/>
      <c r="QQW77" s="30"/>
      <c r="QQX77" s="31"/>
      <c r="QQY77" s="4"/>
      <c r="QQZ77" s="30"/>
      <c r="QRA77" s="30"/>
      <c r="QRB77" s="30"/>
      <c r="QRC77" s="30"/>
      <c r="QRD77" s="30"/>
      <c r="QRE77" s="31"/>
      <c r="QRF77" s="4"/>
      <c r="QRG77" s="30"/>
      <c r="QRH77" s="30"/>
      <c r="QRI77" s="4"/>
      <c r="QRJ77" s="30"/>
      <c r="QRK77" s="30"/>
      <c r="QRL77" s="30"/>
      <c r="QRM77" s="30"/>
      <c r="QRN77" s="30"/>
      <c r="QRO77" s="31"/>
      <c r="QRP77" s="4"/>
      <c r="QRQ77" s="30"/>
      <c r="QRR77" s="30"/>
      <c r="QRS77" s="30"/>
      <c r="QRT77" s="30"/>
      <c r="QRU77" s="30"/>
      <c r="QRV77" s="31"/>
      <c r="QRW77" s="4"/>
      <c r="QRX77" s="30"/>
      <c r="QRY77" s="30"/>
      <c r="QRZ77" s="4"/>
      <c r="QSA77" s="30"/>
      <c r="QSB77" s="30"/>
      <c r="QSC77" s="30"/>
      <c r="QSD77" s="30"/>
      <c r="QSE77" s="30"/>
      <c r="QSF77" s="31"/>
      <c r="QSG77" s="4"/>
      <c r="QSH77" s="30"/>
      <c r="QSI77" s="30"/>
      <c r="QSJ77" s="30"/>
      <c r="QSK77" s="30"/>
      <c r="QSL77" s="30"/>
      <c r="QSM77" s="31"/>
      <c r="QSN77" s="4"/>
      <c r="QSO77" s="30"/>
      <c r="QSP77" s="30"/>
      <c r="QSQ77" s="4"/>
      <c r="QSR77" s="30"/>
      <c r="QSS77" s="30"/>
      <c r="QST77" s="30"/>
      <c r="QSU77" s="30"/>
      <c r="QSV77" s="30"/>
      <c r="QSW77" s="31"/>
      <c r="QSX77" s="4"/>
      <c r="QSY77" s="30"/>
      <c r="QSZ77" s="30"/>
      <c r="QTA77" s="30"/>
      <c r="QTB77" s="30"/>
      <c r="QTC77" s="30"/>
      <c r="QTD77" s="31"/>
      <c r="QTE77" s="4"/>
      <c r="QTF77" s="30"/>
      <c r="QTG77" s="30"/>
      <c r="QTH77" s="4"/>
      <c r="QTI77" s="30"/>
      <c r="QTJ77" s="30"/>
      <c r="QTK77" s="30"/>
      <c r="QTL77" s="30"/>
      <c r="QTM77" s="30"/>
      <c r="QTN77" s="31"/>
      <c r="QTO77" s="4"/>
      <c r="QTP77" s="30"/>
      <c r="QTQ77" s="30"/>
      <c r="QTR77" s="30"/>
      <c r="QTS77" s="30"/>
      <c r="QTT77" s="30"/>
      <c r="QTU77" s="31"/>
      <c r="QTV77" s="4"/>
      <c r="QTW77" s="30"/>
      <c r="QTX77" s="30"/>
      <c r="QTY77" s="4"/>
      <c r="QTZ77" s="30"/>
      <c r="QUA77" s="30"/>
      <c r="QUB77" s="30"/>
      <c r="QUC77" s="30"/>
      <c r="QUD77" s="30"/>
      <c r="QUE77" s="31"/>
      <c r="QUF77" s="4"/>
      <c r="QUG77" s="30"/>
      <c r="QUH77" s="30"/>
      <c r="QUI77" s="30"/>
      <c r="QUJ77" s="30"/>
      <c r="QUK77" s="30"/>
      <c r="QUL77" s="31"/>
      <c r="QUM77" s="4"/>
      <c r="QUN77" s="30"/>
      <c r="QUO77" s="30"/>
      <c r="QUP77" s="4"/>
      <c r="QUQ77" s="30"/>
      <c r="QUR77" s="30"/>
      <c r="QUS77" s="30"/>
      <c r="QUT77" s="30"/>
      <c r="QUU77" s="30"/>
      <c r="QUV77" s="31"/>
      <c r="QUW77" s="4"/>
      <c r="QUX77" s="30"/>
      <c r="QUY77" s="30"/>
      <c r="QUZ77" s="30"/>
      <c r="QVA77" s="30"/>
      <c r="QVB77" s="30"/>
      <c r="QVC77" s="31"/>
      <c r="QVD77" s="4"/>
      <c r="QVE77" s="30"/>
      <c r="QVF77" s="30"/>
      <c r="QVG77" s="4"/>
      <c r="QVH77" s="30"/>
      <c r="QVI77" s="30"/>
      <c r="QVJ77" s="30"/>
      <c r="QVK77" s="30"/>
      <c r="QVL77" s="30"/>
      <c r="QVM77" s="31"/>
      <c r="QVN77" s="4"/>
      <c r="QVO77" s="30"/>
      <c r="QVP77" s="30"/>
      <c r="QVQ77" s="30"/>
      <c r="QVR77" s="30"/>
      <c r="QVS77" s="30"/>
      <c r="QVT77" s="31"/>
      <c r="QVU77" s="4"/>
      <c r="QVV77" s="30"/>
      <c r="QVW77" s="30"/>
      <c r="QVX77" s="4"/>
      <c r="QVY77" s="30"/>
      <c r="QVZ77" s="30"/>
      <c r="QWA77" s="30"/>
      <c r="QWB77" s="30"/>
      <c r="QWC77" s="30"/>
      <c r="QWD77" s="31"/>
      <c r="QWE77" s="4"/>
      <c r="QWF77" s="30"/>
      <c r="QWG77" s="30"/>
      <c r="QWH77" s="30"/>
      <c r="QWI77" s="30"/>
      <c r="QWJ77" s="30"/>
      <c r="QWK77" s="31"/>
      <c r="QWL77" s="4"/>
      <c r="QWM77" s="30"/>
      <c r="QWN77" s="30"/>
      <c r="QWO77" s="4"/>
      <c r="QWP77" s="30"/>
      <c r="QWQ77" s="30"/>
      <c r="QWR77" s="30"/>
      <c r="QWS77" s="30"/>
      <c r="QWT77" s="30"/>
      <c r="QWU77" s="31"/>
      <c r="QWV77" s="4"/>
      <c r="QWW77" s="30"/>
      <c r="QWX77" s="30"/>
      <c r="QWY77" s="30"/>
      <c r="QWZ77" s="30"/>
      <c r="QXA77" s="30"/>
      <c r="QXB77" s="31"/>
      <c r="QXC77" s="4"/>
      <c r="QXD77" s="30"/>
      <c r="QXE77" s="30"/>
      <c r="QXF77" s="4"/>
      <c r="QXG77" s="30"/>
      <c r="QXH77" s="30"/>
      <c r="QXI77" s="30"/>
      <c r="QXJ77" s="30"/>
      <c r="QXK77" s="30"/>
      <c r="QXL77" s="31"/>
      <c r="QXM77" s="4"/>
      <c r="QXN77" s="30"/>
      <c r="QXO77" s="30"/>
      <c r="QXP77" s="30"/>
      <c r="QXQ77" s="30"/>
      <c r="QXR77" s="30"/>
      <c r="QXS77" s="31"/>
      <c r="QXT77" s="4"/>
      <c r="QXU77" s="30"/>
      <c r="QXV77" s="30"/>
      <c r="QXW77" s="4"/>
      <c r="QXX77" s="30"/>
      <c r="QXY77" s="30"/>
      <c r="QXZ77" s="30"/>
      <c r="QYA77" s="30"/>
      <c r="QYB77" s="30"/>
      <c r="QYC77" s="31"/>
      <c r="QYD77" s="4"/>
      <c r="QYE77" s="30"/>
      <c r="QYF77" s="30"/>
      <c r="QYG77" s="30"/>
      <c r="QYH77" s="30"/>
      <c r="QYI77" s="30"/>
      <c r="QYJ77" s="31"/>
      <c r="QYK77" s="4"/>
      <c r="QYL77" s="30"/>
      <c r="QYM77" s="30"/>
      <c r="QYN77" s="4"/>
      <c r="QYO77" s="30"/>
      <c r="QYP77" s="30"/>
      <c r="QYQ77" s="30"/>
      <c r="QYR77" s="30"/>
      <c r="QYS77" s="30"/>
      <c r="QYT77" s="31"/>
      <c r="QYU77" s="4"/>
      <c r="QYV77" s="30"/>
      <c r="QYW77" s="30"/>
      <c r="QYX77" s="30"/>
      <c r="QYY77" s="30"/>
      <c r="QYZ77" s="30"/>
      <c r="QZA77" s="31"/>
      <c r="QZB77" s="4"/>
      <c r="QZC77" s="30"/>
      <c r="QZD77" s="30"/>
      <c r="QZE77" s="4"/>
      <c r="QZF77" s="30"/>
      <c r="QZG77" s="30"/>
      <c r="QZH77" s="30"/>
      <c r="QZI77" s="30"/>
      <c r="QZJ77" s="30"/>
      <c r="QZK77" s="31"/>
      <c r="QZL77" s="4"/>
      <c r="QZM77" s="30"/>
      <c r="QZN77" s="30"/>
      <c r="QZO77" s="30"/>
      <c r="QZP77" s="30"/>
      <c r="QZQ77" s="30"/>
      <c r="QZR77" s="31"/>
      <c r="QZS77" s="4"/>
      <c r="QZT77" s="30"/>
      <c r="QZU77" s="30"/>
      <c r="QZV77" s="4"/>
      <c r="QZW77" s="30"/>
      <c r="QZX77" s="30"/>
      <c r="QZY77" s="30"/>
      <c r="QZZ77" s="30"/>
      <c r="RAA77" s="30"/>
      <c r="RAB77" s="31"/>
      <c r="RAC77" s="4"/>
      <c r="RAD77" s="30"/>
      <c r="RAE77" s="30"/>
      <c r="RAF77" s="30"/>
      <c r="RAG77" s="30"/>
      <c r="RAH77" s="30"/>
      <c r="RAI77" s="31"/>
      <c r="RAJ77" s="4"/>
      <c r="RAK77" s="30"/>
      <c r="RAL77" s="30"/>
      <c r="RAM77" s="4"/>
      <c r="RAN77" s="30"/>
      <c r="RAO77" s="30"/>
      <c r="RAP77" s="30"/>
      <c r="RAQ77" s="30"/>
      <c r="RAR77" s="30"/>
      <c r="RAS77" s="31"/>
      <c r="RAT77" s="4"/>
      <c r="RAU77" s="30"/>
      <c r="RAV77" s="30"/>
      <c r="RAW77" s="30"/>
      <c r="RAX77" s="30"/>
      <c r="RAY77" s="30"/>
      <c r="RAZ77" s="31"/>
      <c r="RBA77" s="4"/>
      <c r="RBB77" s="30"/>
      <c r="RBC77" s="30"/>
      <c r="RBD77" s="4"/>
      <c r="RBE77" s="30"/>
      <c r="RBF77" s="30"/>
      <c r="RBG77" s="30"/>
      <c r="RBH77" s="30"/>
      <c r="RBI77" s="30"/>
      <c r="RBJ77" s="31"/>
      <c r="RBK77" s="4"/>
      <c r="RBL77" s="30"/>
      <c r="RBM77" s="30"/>
      <c r="RBN77" s="30"/>
      <c r="RBO77" s="30"/>
      <c r="RBP77" s="30"/>
      <c r="RBQ77" s="31"/>
      <c r="RBR77" s="4"/>
      <c r="RBS77" s="30"/>
      <c r="RBT77" s="30"/>
      <c r="RBU77" s="4"/>
      <c r="RBV77" s="30"/>
      <c r="RBW77" s="30"/>
      <c r="RBX77" s="30"/>
      <c r="RBY77" s="30"/>
      <c r="RBZ77" s="30"/>
      <c r="RCA77" s="31"/>
      <c r="RCB77" s="4"/>
      <c r="RCC77" s="30"/>
      <c r="RCD77" s="30"/>
      <c r="RCE77" s="30"/>
      <c r="RCF77" s="30"/>
      <c r="RCG77" s="30"/>
      <c r="RCH77" s="31"/>
      <c r="RCI77" s="4"/>
      <c r="RCJ77" s="30"/>
      <c r="RCK77" s="30"/>
      <c r="RCL77" s="4"/>
      <c r="RCM77" s="30"/>
      <c r="RCN77" s="30"/>
      <c r="RCO77" s="30"/>
      <c r="RCP77" s="30"/>
      <c r="RCQ77" s="30"/>
      <c r="RCR77" s="31"/>
      <c r="RCS77" s="4"/>
      <c r="RCT77" s="30"/>
      <c r="RCU77" s="30"/>
      <c r="RCV77" s="30"/>
      <c r="RCW77" s="30"/>
      <c r="RCX77" s="30"/>
      <c r="RCY77" s="31"/>
      <c r="RCZ77" s="4"/>
      <c r="RDA77" s="30"/>
      <c r="RDB77" s="30"/>
      <c r="RDC77" s="4"/>
      <c r="RDD77" s="30"/>
      <c r="RDE77" s="30"/>
      <c r="RDF77" s="30"/>
      <c r="RDG77" s="30"/>
      <c r="RDH77" s="30"/>
      <c r="RDI77" s="31"/>
      <c r="RDJ77" s="4"/>
      <c r="RDK77" s="30"/>
      <c r="RDL77" s="30"/>
      <c r="RDM77" s="30"/>
      <c r="RDN77" s="30"/>
      <c r="RDO77" s="30"/>
      <c r="RDP77" s="31"/>
      <c r="RDQ77" s="4"/>
      <c r="RDR77" s="30"/>
      <c r="RDS77" s="30"/>
      <c r="RDT77" s="4"/>
      <c r="RDU77" s="30"/>
      <c r="RDV77" s="30"/>
      <c r="RDW77" s="30"/>
      <c r="RDX77" s="30"/>
      <c r="RDY77" s="30"/>
      <c r="RDZ77" s="31"/>
      <c r="REA77" s="4"/>
      <c r="REB77" s="30"/>
      <c r="REC77" s="30"/>
      <c r="RED77" s="30"/>
      <c r="REE77" s="30"/>
      <c r="REF77" s="30"/>
      <c r="REG77" s="31"/>
      <c r="REH77" s="4"/>
      <c r="REI77" s="30"/>
      <c r="REJ77" s="30"/>
      <c r="REK77" s="4"/>
      <c r="REL77" s="30"/>
      <c r="REM77" s="30"/>
      <c r="REN77" s="30"/>
      <c r="REO77" s="30"/>
      <c r="REP77" s="30"/>
      <c r="REQ77" s="31"/>
      <c r="RER77" s="4"/>
      <c r="RES77" s="30"/>
      <c r="RET77" s="30"/>
      <c r="REU77" s="30"/>
      <c r="REV77" s="30"/>
      <c r="REW77" s="30"/>
      <c r="REX77" s="31"/>
      <c r="REY77" s="4"/>
      <c r="REZ77" s="30"/>
      <c r="RFA77" s="30"/>
      <c r="RFB77" s="4"/>
      <c r="RFC77" s="30"/>
      <c r="RFD77" s="30"/>
      <c r="RFE77" s="30"/>
      <c r="RFF77" s="30"/>
      <c r="RFG77" s="30"/>
      <c r="RFH77" s="31"/>
      <c r="RFI77" s="4"/>
      <c r="RFJ77" s="30"/>
      <c r="RFK77" s="30"/>
      <c r="RFL77" s="30"/>
      <c r="RFM77" s="30"/>
      <c r="RFN77" s="30"/>
      <c r="RFO77" s="31"/>
      <c r="RFP77" s="4"/>
      <c r="RFQ77" s="30"/>
      <c r="RFR77" s="30"/>
      <c r="RFS77" s="4"/>
      <c r="RFT77" s="30"/>
      <c r="RFU77" s="30"/>
      <c r="RFV77" s="30"/>
      <c r="RFW77" s="30"/>
      <c r="RFX77" s="30"/>
      <c r="RFY77" s="31"/>
      <c r="RFZ77" s="4"/>
      <c r="RGA77" s="30"/>
      <c r="RGB77" s="30"/>
      <c r="RGC77" s="30"/>
      <c r="RGD77" s="30"/>
      <c r="RGE77" s="30"/>
      <c r="RGF77" s="31"/>
      <c r="RGG77" s="4"/>
      <c r="RGH77" s="30"/>
      <c r="RGI77" s="30"/>
      <c r="RGJ77" s="4"/>
      <c r="RGK77" s="30"/>
      <c r="RGL77" s="30"/>
      <c r="RGM77" s="30"/>
      <c r="RGN77" s="30"/>
      <c r="RGO77" s="30"/>
      <c r="RGP77" s="31"/>
      <c r="RGQ77" s="4"/>
      <c r="RGR77" s="30"/>
      <c r="RGS77" s="30"/>
      <c r="RGT77" s="30"/>
      <c r="RGU77" s="30"/>
      <c r="RGV77" s="30"/>
      <c r="RGW77" s="31"/>
      <c r="RGX77" s="4"/>
      <c r="RGY77" s="30"/>
      <c r="RGZ77" s="30"/>
      <c r="RHA77" s="4"/>
      <c r="RHB77" s="30"/>
      <c r="RHC77" s="30"/>
      <c r="RHD77" s="30"/>
      <c r="RHE77" s="30"/>
      <c r="RHF77" s="30"/>
      <c r="RHG77" s="31"/>
      <c r="RHH77" s="4"/>
      <c r="RHI77" s="30"/>
      <c r="RHJ77" s="30"/>
      <c r="RHK77" s="30"/>
      <c r="RHL77" s="30"/>
      <c r="RHM77" s="30"/>
      <c r="RHN77" s="31"/>
      <c r="RHO77" s="4"/>
      <c r="RHP77" s="30"/>
      <c r="RHQ77" s="30"/>
      <c r="RHR77" s="4"/>
      <c r="RHS77" s="30"/>
      <c r="RHT77" s="30"/>
      <c r="RHU77" s="30"/>
      <c r="RHV77" s="30"/>
      <c r="RHW77" s="30"/>
      <c r="RHX77" s="31"/>
      <c r="RHY77" s="4"/>
      <c r="RHZ77" s="30"/>
      <c r="RIA77" s="30"/>
      <c r="RIB77" s="30"/>
      <c r="RIC77" s="30"/>
      <c r="RID77" s="30"/>
      <c r="RIE77" s="31"/>
      <c r="RIF77" s="4"/>
      <c r="RIG77" s="30"/>
      <c r="RIH77" s="30"/>
      <c r="RII77" s="4"/>
      <c r="RIJ77" s="30"/>
      <c r="RIK77" s="30"/>
      <c r="RIL77" s="30"/>
      <c r="RIM77" s="30"/>
      <c r="RIN77" s="30"/>
      <c r="RIO77" s="31"/>
      <c r="RIP77" s="4"/>
      <c r="RIQ77" s="30"/>
      <c r="RIR77" s="30"/>
      <c r="RIS77" s="30"/>
      <c r="RIT77" s="30"/>
      <c r="RIU77" s="30"/>
      <c r="RIV77" s="31"/>
      <c r="RIW77" s="4"/>
      <c r="RIX77" s="30"/>
      <c r="RIY77" s="30"/>
      <c r="RIZ77" s="4"/>
      <c r="RJA77" s="30"/>
      <c r="RJB77" s="30"/>
      <c r="RJC77" s="30"/>
      <c r="RJD77" s="30"/>
      <c r="RJE77" s="30"/>
      <c r="RJF77" s="31"/>
      <c r="RJG77" s="4"/>
      <c r="RJH77" s="30"/>
      <c r="RJI77" s="30"/>
      <c r="RJJ77" s="30"/>
      <c r="RJK77" s="30"/>
      <c r="RJL77" s="30"/>
      <c r="RJM77" s="31"/>
      <c r="RJN77" s="4"/>
      <c r="RJO77" s="30"/>
      <c r="RJP77" s="30"/>
      <c r="RJQ77" s="4"/>
      <c r="RJR77" s="30"/>
      <c r="RJS77" s="30"/>
      <c r="RJT77" s="30"/>
      <c r="RJU77" s="30"/>
      <c r="RJV77" s="30"/>
      <c r="RJW77" s="31"/>
      <c r="RJX77" s="4"/>
      <c r="RJY77" s="30"/>
      <c r="RJZ77" s="30"/>
      <c r="RKA77" s="30"/>
      <c r="RKB77" s="30"/>
      <c r="RKC77" s="30"/>
      <c r="RKD77" s="31"/>
      <c r="RKE77" s="4"/>
      <c r="RKF77" s="30"/>
      <c r="RKG77" s="30"/>
      <c r="RKH77" s="4"/>
      <c r="RKI77" s="30"/>
      <c r="RKJ77" s="30"/>
      <c r="RKK77" s="30"/>
      <c r="RKL77" s="30"/>
      <c r="RKM77" s="30"/>
      <c r="RKN77" s="31"/>
      <c r="RKO77" s="4"/>
      <c r="RKP77" s="30"/>
      <c r="RKQ77" s="30"/>
      <c r="RKR77" s="30"/>
      <c r="RKS77" s="30"/>
      <c r="RKT77" s="30"/>
      <c r="RKU77" s="31"/>
      <c r="RKV77" s="4"/>
      <c r="RKW77" s="30"/>
      <c r="RKX77" s="30"/>
      <c r="RKY77" s="4"/>
      <c r="RKZ77" s="30"/>
      <c r="RLA77" s="30"/>
      <c r="RLB77" s="30"/>
      <c r="RLC77" s="30"/>
      <c r="RLD77" s="30"/>
      <c r="RLE77" s="31"/>
      <c r="RLF77" s="4"/>
      <c r="RLG77" s="30"/>
      <c r="RLH77" s="30"/>
      <c r="RLI77" s="30"/>
      <c r="RLJ77" s="30"/>
      <c r="RLK77" s="30"/>
      <c r="RLL77" s="31"/>
      <c r="RLM77" s="4"/>
      <c r="RLN77" s="30"/>
      <c r="RLO77" s="30"/>
      <c r="RLP77" s="4"/>
      <c r="RLQ77" s="30"/>
      <c r="RLR77" s="30"/>
      <c r="RLS77" s="30"/>
      <c r="RLT77" s="30"/>
      <c r="RLU77" s="30"/>
      <c r="RLV77" s="31"/>
      <c r="RLW77" s="4"/>
      <c r="RLX77" s="30"/>
      <c r="RLY77" s="30"/>
      <c r="RLZ77" s="30"/>
      <c r="RMA77" s="30"/>
      <c r="RMB77" s="30"/>
      <c r="RMC77" s="31"/>
      <c r="RMD77" s="4"/>
      <c r="RME77" s="30"/>
      <c r="RMF77" s="30"/>
      <c r="RMG77" s="4"/>
      <c r="RMH77" s="30"/>
      <c r="RMI77" s="30"/>
      <c r="RMJ77" s="30"/>
      <c r="RMK77" s="30"/>
      <c r="RML77" s="30"/>
      <c r="RMM77" s="31"/>
      <c r="RMN77" s="4"/>
      <c r="RMO77" s="30"/>
      <c r="RMP77" s="30"/>
      <c r="RMQ77" s="30"/>
      <c r="RMR77" s="30"/>
      <c r="RMS77" s="30"/>
      <c r="RMT77" s="31"/>
      <c r="RMU77" s="4"/>
      <c r="RMV77" s="30"/>
      <c r="RMW77" s="30"/>
      <c r="RMX77" s="4"/>
      <c r="RMY77" s="30"/>
      <c r="RMZ77" s="30"/>
      <c r="RNA77" s="30"/>
      <c r="RNB77" s="30"/>
      <c r="RNC77" s="30"/>
      <c r="RND77" s="31"/>
      <c r="RNE77" s="4"/>
      <c r="RNF77" s="30"/>
      <c r="RNG77" s="30"/>
      <c r="RNH77" s="30"/>
      <c r="RNI77" s="30"/>
      <c r="RNJ77" s="30"/>
      <c r="RNK77" s="31"/>
      <c r="RNL77" s="4"/>
      <c r="RNM77" s="30"/>
      <c r="RNN77" s="30"/>
      <c r="RNO77" s="4"/>
      <c r="RNP77" s="30"/>
      <c r="RNQ77" s="30"/>
      <c r="RNR77" s="30"/>
      <c r="RNS77" s="30"/>
      <c r="RNT77" s="30"/>
      <c r="RNU77" s="31"/>
      <c r="RNV77" s="4"/>
      <c r="RNW77" s="30"/>
      <c r="RNX77" s="30"/>
      <c r="RNY77" s="30"/>
      <c r="RNZ77" s="30"/>
      <c r="ROA77" s="30"/>
      <c r="ROB77" s="31"/>
      <c r="ROC77" s="4"/>
      <c r="ROD77" s="30"/>
      <c r="ROE77" s="30"/>
      <c r="ROF77" s="4"/>
      <c r="ROG77" s="30"/>
      <c r="ROH77" s="30"/>
      <c r="ROI77" s="30"/>
      <c r="ROJ77" s="30"/>
      <c r="ROK77" s="30"/>
      <c r="ROL77" s="31"/>
      <c r="ROM77" s="4"/>
      <c r="RON77" s="30"/>
      <c r="ROO77" s="30"/>
      <c r="ROP77" s="30"/>
      <c r="ROQ77" s="30"/>
      <c r="ROR77" s="30"/>
      <c r="ROS77" s="31"/>
      <c r="ROT77" s="4"/>
      <c r="ROU77" s="30"/>
      <c r="ROV77" s="30"/>
      <c r="ROW77" s="4"/>
      <c r="ROX77" s="30"/>
      <c r="ROY77" s="30"/>
      <c r="ROZ77" s="30"/>
      <c r="RPA77" s="30"/>
      <c r="RPB77" s="30"/>
      <c r="RPC77" s="31"/>
      <c r="RPD77" s="4"/>
      <c r="RPE77" s="30"/>
      <c r="RPF77" s="30"/>
      <c r="RPG77" s="30"/>
      <c r="RPH77" s="30"/>
      <c r="RPI77" s="30"/>
      <c r="RPJ77" s="31"/>
      <c r="RPK77" s="4"/>
      <c r="RPL77" s="30"/>
      <c r="RPM77" s="30"/>
      <c r="RPN77" s="4"/>
      <c r="RPO77" s="30"/>
      <c r="RPP77" s="30"/>
      <c r="RPQ77" s="30"/>
      <c r="RPR77" s="30"/>
      <c r="RPS77" s="30"/>
      <c r="RPT77" s="31"/>
      <c r="RPU77" s="4"/>
      <c r="RPV77" s="30"/>
      <c r="RPW77" s="30"/>
      <c r="RPX77" s="30"/>
      <c r="RPY77" s="30"/>
      <c r="RPZ77" s="30"/>
      <c r="RQA77" s="31"/>
      <c r="RQB77" s="4"/>
      <c r="RQC77" s="30"/>
      <c r="RQD77" s="30"/>
      <c r="RQE77" s="4"/>
      <c r="RQF77" s="30"/>
      <c r="RQG77" s="30"/>
      <c r="RQH77" s="30"/>
      <c r="RQI77" s="30"/>
      <c r="RQJ77" s="30"/>
      <c r="RQK77" s="31"/>
      <c r="RQL77" s="4"/>
      <c r="RQM77" s="30"/>
      <c r="RQN77" s="30"/>
      <c r="RQO77" s="30"/>
      <c r="RQP77" s="30"/>
      <c r="RQQ77" s="30"/>
      <c r="RQR77" s="31"/>
      <c r="RQS77" s="4"/>
      <c r="RQT77" s="30"/>
      <c r="RQU77" s="30"/>
      <c r="RQV77" s="4"/>
      <c r="RQW77" s="30"/>
      <c r="RQX77" s="30"/>
      <c r="RQY77" s="30"/>
      <c r="RQZ77" s="30"/>
      <c r="RRA77" s="30"/>
      <c r="RRB77" s="31"/>
      <c r="RRC77" s="4"/>
      <c r="RRD77" s="30"/>
      <c r="RRE77" s="30"/>
      <c r="RRF77" s="30"/>
      <c r="RRG77" s="30"/>
      <c r="RRH77" s="30"/>
      <c r="RRI77" s="31"/>
      <c r="RRJ77" s="4"/>
      <c r="RRK77" s="30"/>
      <c r="RRL77" s="30"/>
      <c r="RRM77" s="4"/>
      <c r="RRN77" s="30"/>
      <c r="RRO77" s="30"/>
      <c r="RRP77" s="30"/>
      <c r="RRQ77" s="30"/>
      <c r="RRR77" s="30"/>
      <c r="RRS77" s="31"/>
      <c r="RRT77" s="4"/>
      <c r="RRU77" s="30"/>
      <c r="RRV77" s="30"/>
      <c r="RRW77" s="30"/>
      <c r="RRX77" s="30"/>
      <c r="RRY77" s="30"/>
      <c r="RRZ77" s="31"/>
      <c r="RSA77" s="4"/>
      <c r="RSB77" s="30"/>
      <c r="RSC77" s="30"/>
      <c r="RSD77" s="4"/>
      <c r="RSE77" s="30"/>
      <c r="RSF77" s="30"/>
      <c r="RSG77" s="30"/>
      <c r="RSH77" s="30"/>
      <c r="RSI77" s="30"/>
      <c r="RSJ77" s="31"/>
      <c r="RSK77" s="4"/>
      <c r="RSL77" s="30"/>
      <c r="RSM77" s="30"/>
      <c r="RSN77" s="30"/>
      <c r="RSO77" s="30"/>
      <c r="RSP77" s="30"/>
      <c r="RSQ77" s="31"/>
      <c r="RSR77" s="4"/>
      <c r="RSS77" s="30"/>
      <c r="RST77" s="30"/>
      <c r="RSU77" s="4"/>
      <c r="RSV77" s="30"/>
      <c r="RSW77" s="30"/>
      <c r="RSX77" s="30"/>
      <c r="RSY77" s="30"/>
      <c r="RSZ77" s="30"/>
      <c r="RTA77" s="31"/>
      <c r="RTB77" s="4"/>
      <c r="RTC77" s="30"/>
      <c r="RTD77" s="30"/>
      <c r="RTE77" s="30"/>
      <c r="RTF77" s="30"/>
      <c r="RTG77" s="30"/>
      <c r="RTH77" s="31"/>
      <c r="RTI77" s="4"/>
      <c r="RTJ77" s="30"/>
      <c r="RTK77" s="30"/>
      <c r="RTL77" s="4"/>
      <c r="RTM77" s="30"/>
      <c r="RTN77" s="30"/>
      <c r="RTO77" s="30"/>
      <c r="RTP77" s="30"/>
      <c r="RTQ77" s="30"/>
      <c r="RTR77" s="31"/>
      <c r="RTS77" s="4"/>
      <c r="RTT77" s="30"/>
      <c r="RTU77" s="30"/>
      <c r="RTV77" s="30"/>
      <c r="RTW77" s="30"/>
      <c r="RTX77" s="30"/>
      <c r="RTY77" s="31"/>
      <c r="RTZ77" s="4"/>
      <c r="RUA77" s="30"/>
      <c r="RUB77" s="30"/>
      <c r="RUC77" s="4"/>
      <c r="RUD77" s="30"/>
      <c r="RUE77" s="30"/>
      <c r="RUF77" s="30"/>
      <c r="RUG77" s="30"/>
      <c r="RUH77" s="30"/>
      <c r="RUI77" s="31"/>
      <c r="RUJ77" s="4"/>
      <c r="RUK77" s="30"/>
      <c r="RUL77" s="30"/>
      <c r="RUM77" s="30"/>
      <c r="RUN77" s="30"/>
      <c r="RUO77" s="30"/>
      <c r="RUP77" s="31"/>
      <c r="RUQ77" s="4"/>
      <c r="RUR77" s="30"/>
      <c r="RUS77" s="30"/>
      <c r="RUT77" s="4"/>
      <c r="RUU77" s="30"/>
      <c r="RUV77" s="30"/>
      <c r="RUW77" s="30"/>
      <c r="RUX77" s="30"/>
      <c r="RUY77" s="30"/>
      <c r="RUZ77" s="31"/>
      <c r="RVA77" s="4"/>
      <c r="RVB77" s="30"/>
      <c r="RVC77" s="30"/>
      <c r="RVD77" s="30"/>
      <c r="RVE77" s="30"/>
      <c r="RVF77" s="30"/>
      <c r="RVG77" s="31"/>
      <c r="RVH77" s="4"/>
      <c r="RVI77" s="30"/>
      <c r="RVJ77" s="30"/>
      <c r="RVK77" s="4"/>
      <c r="RVL77" s="30"/>
      <c r="RVM77" s="30"/>
      <c r="RVN77" s="30"/>
      <c r="RVO77" s="30"/>
      <c r="RVP77" s="30"/>
      <c r="RVQ77" s="31"/>
      <c r="RVR77" s="4"/>
      <c r="RVS77" s="30"/>
      <c r="RVT77" s="30"/>
      <c r="RVU77" s="30"/>
      <c r="RVV77" s="30"/>
      <c r="RVW77" s="30"/>
      <c r="RVX77" s="31"/>
      <c r="RVY77" s="4"/>
      <c r="RVZ77" s="30"/>
      <c r="RWA77" s="30"/>
      <c r="RWB77" s="4"/>
      <c r="RWC77" s="30"/>
      <c r="RWD77" s="30"/>
      <c r="RWE77" s="30"/>
      <c r="RWF77" s="30"/>
      <c r="RWG77" s="30"/>
      <c r="RWH77" s="31"/>
      <c r="RWI77" s="4"/>
      <c r="RWJ77" s="30"/>
      <c r="RWK77" s="30"/>
      <c r="RWL77" s="30"/>
      <c r="RWM77" s="30"/>
      <c r="RWN77" s="30"/>
      <c r="RWO77" s="31"/>
      <c r="RWP77" s="4"/>
      <c r="RWQ77" s="30"/>
      <c r="RWR77" s="30"/>
      <c r="RWS77" s="4"/>
      <c r="RWT77" s="30"/>
      <c r="RWU77" s="30"/>
      <c r="RWV77" s="30"/>
      <c r="RWW77" s="30"/>
      <c r="RWX77" s="30"/>
      <c r="RWY77" s="31"/>
      <c r="RWZ77" s="4"/>
      <c r="RXA77" s="30"/>
      <c r="RXB77" s="30"/>
      <c r="RXC77" s="30"/>
      <c r="RXD77" s="30"/>
      <c r="RXE77" s="30"/>
      <c r="RXF77" s="31"/>
      <c r="RXG77" s="4"/>
      <c r="RXH77" s="30"/>
      <c r="RXI77" s="30"/>
      <c r="RXJ77" s="4"/>
      <c r="RXK77" s="30"/>
      <c r="RXL77" s="30"/>
      <c r="RXM77" s="30"/>
      <c r="RXN77" s="30"/>
      <c r="RXO77" s="30"/>
      <c r="RXP77" s="31"/>
      <c r="RXQ77" s="4"/>
      <c r="RXR77" s="30"/>
      <c r="RXS77" s="30"/>
      <c r="RXT77" s="30"/>
      <c r="RXU77" s="30"/>
      <c r="RXV77" s="30"/>
      <c r="RXW77" s="31"/>
      <c r="RXX77" s="4"/>
      <c r="RXY77" s="30"/>
      <c r="RXZ77" s="30"/>
      <c r="RYA77" s="4"/>
      <c r="RYB77" s="30"/>
      <c r="RYC77" s="30"/>
      <c r="RYD77" s="30"/>
      <c r="RYE77" s="30"/>
      <c r="RYF77" s="30"/>
      <c r="RYG77" s="31"/>
      <c r="RYH77" s="4"/>
      <c r="RYI77" s="30"/>
      <c r="RYJ77" s="30"/>
      <c r="RYK77" s="30"/>
      <c r="RYL77" s="30"/>
      <c r="RYM77" s="30"/>
      <c r="RYN77" s="31"/>
      <c r="RYO77" s="4"/>
      <c r="RYP77" s="30"/>
      <c r="RYQ77" s="30"/>
      <c r="RYR77" s="4"/>
      <c r="RYS77" s="30"/>
      <c r="RYT77" s="30"/>
      <c r="RYU77" s="30"/>
      <c r="RYV77" s="30"/>
      <c r="RYW77" s="30"/>
      <c r="RYX77" s="31"/>
      <c r="RYY77" s="4"/>
      <c r="RYZ77" s="30"/>
      <c r="RZA77" s="30"/>
      <c r="RZB77" s="30"/>
      <c r="RZC77" s="30"/>
      <c r="RZD77" s="30"/>
      <c r="RZE77" s="31"/>
      <c r="RZF77" s="4"/>
      <c r="RZG77" s="30"/>
      <c r="RZH77" s="30"/>
      <c r="RZI77" s="4"/>
      <c r="RZJ77" s="30"/>
      <c r="RZK77" s="30"/>
      <c r="RZL77" s="30"/>
      <c r="RZM77" s="30"/>
      <c r="RZN77" s="30"/>
      <c r="RZO77" s="31"/>
      <c r="RZP77" s="4"/>
      <c r="RZQ77" s="30"/>
      <c r="RZR77" s="30"/>
      <c r="RZS77" s="30"/>
      <c r="RZT77" s="30"/>
      <c r="RZU77" s="30"/>
      <c r="RZV77" s="31"/>
      <c r="RZW77" s="4"/>
      <c r="RZX77" s="30"/>
      <c r="RZY77" s="30"/>
      <c r="RZZ77" s="4"/>
      <c r="SAA77" s="30"/>
      <c r="SAB77" s="30"/>
      <c r="SAC77" s="30"/>
      <c r="SAD77" s="30"/>
      <c r="SAE77" s="30"/>
      <c r="SAF77" s="31"/>
      <c r="SAG77" s="4"/>
      <c r="SAH77" s="30"/>
      <c r="SAI77" s="30"/>
      <c r="SAJ77" s="30"/>
      <c r="SAK77" s="30"/>
      <c r="SAL77" s="30"/>
      <c r="SAM77" s="31"/>
      <c r="SAN77" s="4"/>
      <c r="SAO77" s="30"/>
      <c r="SAP77" s="30"/>
      <c r="SAQ77" s="4"/>
      <c r="SAR77" s="30"/>
      <c r="SAS77" s="30"/>
      <c r="SAT77" s="30"/>
      <c r="SAU77" s="30"/>
      <c r="SAV77" s="30"/>
      <c r="SAW77" s="31"/>
      <c r="SAX77" s="4"/>
      <c r="SAY77" s="30"/>
      <c r="SAZ77" s="30"/>
      <c r="SBA77" s="30"/>
      <c r="SBB77" s="30"/>
      <c r="SBC77" s="30"/>
      <c r="SBD77" s="31"/>
      <c r="SBE77" s="4"/>
      <c r="SBF77" s="30"/>
      <c r="SBG77" s="30"/>
      <c r="SBH77" s="4"/>
      <c r="SBI77" s="30"/>
      <c r="SBJ77" s="30"/>
      <c r="SBK77" s="30"/>
      <c r="SBL77" s="30"/>
      <c r="SBM77" s="30"/>
      <c r="SBN77" s="31"/>
      <c r="SBO77" s="4"/>
      <c r="SBP77" s="30"/>
      <c r="SBQ77" s="30"/>
      <c r="SBR77" s="30"/>
      <c r="SBS77" s="30"/>
      <c r="SBT77" s="30"/>
      <c r="SBU77" s="31"/>
      <c r="SBV77" s="4"/>
      <c r="SBW77" s="30"/>
      <c r="SBX77" s="30"/>
      <c r="SBY77" s="4"/>
      <c r="SBZ77" s="30"/>
      <c r="SCA77" s="30"/>
      <c r="SCB77" s="30"/>
      <c r="SCC77" s="30"/>
      <c r="SCD77" s="30"/>
      <c r="SCE77" s="31"/>
      <c r="SCF77" s="4"/>
      <c r="SCG77" s="30"/>
      <c r="SCH77" s="30"/>
      <c r="SCI77" s="30"/>
      <c r="SCJ77" s="30"/>
      <c r="SCK77" s="30"/>
      <c r="SCL77" s="31"/>
      <c r="SCM77" s="4"/>
      <c r="SCN77" s="30"/>
      <c r="SCO77" s="30"/>
      <c r="SCP77" s="4"/>
      <c r="SCQ77" s="30"/>
      <c r="SCR77" s="30"/>
      <c r="SCS77" s="30"/>
      <c r="SCT77" s="30"/>
      <c r="SCU77" s="30"/>
      <c r="SCV77" s="31"/>
      <c r="SCW77" s="4"/>
      <c r="SCX77" s="30"/>
      <c r="SCY77" s="30"/>
      <c r="SCZ77" s="30"/>
      <c r="SDA77" s="30"/>
      <c r="SDB77" s="30"/>
      <c r="SDC77" s="31"/>
      <c r="SDD77" s="4"/>
      <c r="SDE77" s="30"/>
      <c r="SDF77" s="30"/>
      <c r="SDG77" s="4"/>
      <c r="SDH77" s="30"/>
      <c r="SDI77" s="30"/>
      <c r="SDJ77" s="30"/>
      <c r="SDK77" s="30"/>
      <c r="SDL77" s="30"/>
      <c r="SDM77" s="31"/>
      <c r="SDN77" s="4"/>
      <c r="SDO77" s="30"/>
      <c r="SDP77" s="30"/>
      <c r="SDQ77" s="30"/>
      <c r="SDR77" s="30"/>
      <c r="SDS77" s="30"/>
      <c r="SDT77" s="31"/>
      <c r="SDU77" s="4"/>
      <c r="SDV77" s="30"/>
      <c r="SDW77" s="30"/>
      <c r="SDX77" s="4"/>
      <c r="SDY77" s="30"/>
      <c r="SDZ77" s="30"/>
      <c r="SEA77" s="30"/>
      <c r="SEB77" s="30"/>
      <c r="SEC77" s="30"/>
      <c r="SED77" s="31"/>
      <c r="SEE77" s="4"/>
      <c r="SEF77" s="30"/>
      <c r="SEG77" s="30"/>
      <c r="SEH77" s="30"/>
      <c r="SEI77" s="30"/>
      <c r="SEJ77" s="30"/>
      <c r="SEK77" s="31"/>
      <c r="SEL77" s="4"/>
      <c r="SEM77" s="30"/>
      <c r="SEN77" s="30"/>
      <c r="SEO77" s="4"/>
      <c r="SEP77" s="30"/>
      <c r="SEQ77" s="30"/>
      <c r="SER77" s="30"/>
      <c r="SES77" s="30"/>
      <c r="SET77" s="30"/>
      <c r="SEU77" s="31"/>
      <c r="SEV77" s="4"/>
      <c r="SEW77" s="30"/>
      <c r="SEX77" s="30"/>
      <c r="SEY77" s="30"/>
      <c r="SEZ77" s="30"/>
      <c r="SFA77" s="30"/>
      <c r="SFB77" s="31"/>
      <c r="SFC77" s="4"/>
      <c r="SFD77" s="30"/>
      <c r="SFE77" s="30"/>
      <c r="SFF77" s="4"/>
      <c r="SFG77" s="30"/>
      <c r="SFH77" s="30"/>
      <c r="SFI77" s="30"/>
      <c r="SFJ77" s="30"/>
      <c r="SFK77" s="30"/>
      <c r="SFL77" s="31"/>
      <c r="SFM77" s="4"/>
      <c r="SFN77" s="30"/>
      <c r="SFO77" s="30"/>
      <c r="SFP77" s="30"/>
      <c r="SFQ77" s="30"/>
      <c r="SFR77" s="30"/>
      <c r="SFS77" s="31"/>
      <c r="SFT77" s="4"/>
      <c r="SFU77" s="30"/>
      <c r="SFV77" s="30"/>
      <c r="SFW77" s="4"/>
      <c r="SFX77" s="30"/>
      <c r="SFY77" s="30"/>
      <c r="SFZ77" s="30"/>
      <c r="SGA77" s="30"/>
      <c r="SGB77" s="30"/>
      <c r="SGC77" s="31"/>
      <c r="SGD77" s="4"/>
      <c r="SGE77" s="30"/>
      <c r="SGF77" s="30"/>
      <c r="SGG77" s="30"/>
      <c r="SGH77" s="30"/>
      <c r="SGI77" s="30"/>
      <c r="SGJ77" s="31"/>
      <c r="SGK77" s="4"/>
      <c r="SGL77" s="30"/>
      <c r="SGM77" s="30"/>
      <c r="SGN77" s="4"/>
      <c r="SGO77" s="30"/>
      <c r="SGP77" s="30"/>
      <c r="SGQ77" s="30"/>
      <c r="SGR77" s="30"/>
      <c r="SGS77" s="30"/>
      <c r="SGT77" s="31"/>
      <c r="SGU77" s="4"/>
      <c r="SGV77" s="30"/>
      <c r="SGW77" s="30"/>
      <c r="SGX77" s="30"/>
      <c r="SGY77" s="30"/>
      <c r="SGZ77" s="30"/>
      <c r="SHA77" s="31"/>
      <c r="SHB77" s="4"/>
      <c r="SHC77" s="30"/>
      <c r="SHD77" s="30"/>
      <c r="SHE77" s="4"/>
      <c r="SHF77" s="30"/>
      <c r="SHG77" s="30"/>
      <c r="SHH77" s="30"/>
      <c r="SHI77" s="30"/>
      <c r="SHJ77" s="30"/>
      <c r="SHK77" s="31"/>
      <c r="SHL77" s="4"/>
      <c r="SHM77" s="30"/>
      <c r="SHN77" s="30"/>
      <c r="SHO77" s="30"/>
      <c r="SHP77" s="30"/>
      <c r="SHQ77" s="30"/>
      <c r="SHR77" s="31"/>
      <c r="SHS77" s="4"/>
      <c r="SHT77" s="30"/>
      <c r="SHU77" s="30"/>
      <c r="SHV77" s="4"/>
      <c r="SHW77" s="30"/>
      <c r="SHX77" s="30"/>
      <c r="SHY77" s="30"/>
      <c r="SHZ77" s="30"/>
      <c r="SIA77" s="30"/>
      <c r="SIB77" s="31"/>
      <c r="SIC77" s="4"/>
      <c r="SID77" s="30"/>
      <c r="SIE77" s="30"/>
      <c r="SIF77" s="30"/>
      <c r="SIG77" s="30"/>
      <c r="SIH77" s="30"/>
      <c r="SII77" s="31"/>
      <c r="SIJ77" s="4"/>
      <c r="SIK77" s="30"/>
      <c r="SIL77" s="30"/>
      <c r="SIM77" s="4"/>
      <c r="SIN77" s="30"/>
      <c r="SIO77" s="30"/>
      <c r="SIP77" s="30"/>
      <c r="SIQ77" s="30"/>
      <c r="SIR77" s="30"/>
      <c r="SIS77" s="31"/>
      <c r="SIT77" s="4"/>
      <c r="SIU77" s="30"/>
      <c r="SIV77" s="30"/>
      <c r="SIW77" s="30"/>
      <c r="SIX77" s="30"/>
      <c r="SIY77" s="30"/>
      <c r="SIZ77" s="31"/>
      <c r="SJA77" s="4"/>
      <c r="SJB77" s="30"/>
      <c r="SJC77" s="30"/>
      <c r="SJD77" s="4"/>
      <c r="SJE77" s="30"/>
      <c r="SJF77" s="30"/>
      <c r="SJG77" s="30"/>
      <c r="SJH77" s="30"/>
      <c r="SJI77" s="30"/>
      <c r="SJJ77" s="31"/>
      <c r="SJK77" s="4"/>
      <c r="SJL77" s="30"/>
      <c r="SJM77" s="30"/>
      <c r="SJN77" s="30"/>
      <c r="SJO77" s="30"/>
      <c r="SJP77" s="30"/>
      <c r="SJQ77" s="31"/>
      <c r="SJR77" s="4"/>
      <c r="SJS77" s="30"/>
      <c r="SJT77" s="30"/>
      <c r="SJU77" s="4"/>
      <c r="SJV77" s="30"/>
      <c r="SJW77" s="30"/>
      <c r="SJX77" s="30"/>
      <c r="SJY77" s="30"/>
      <c r="SJZ77" s="30"/>
      <c r="SKA77" s="31"/>
      <c r="SKB77" s="4"/>
      <c r="SKC77" s="30"/>
      <c r="SKD77" s="30"/>
      <c r="SKE77" s="30"/>
      <c r="SKF77" s="30"/>
      <c r="SKG77" s="30"/>
      <c r="SKH77" s="31"/>
      <c r="SKI77" s="4"/>
      <c r="SKJ77" s="30"/>
      <c r="SKK77" s="30"/>
      <c r="SKL77" s="4"/>
      <c r="SKM77" s="30"/>
      <c r="SKN77" s="30"/>
      <c r="SKO77" s="30"/>
      <c r="SKP77" s="30"/>
      <c r="SKQ77" s="30"/>
      <c r="SKR77" s="31"/>
      <c r="SKS77" s="4"/>
      <c r="SKT77" s="30"/>
      <c r="SKU77" s="30"/>
      <c r="SKV77" s="30"/>
      <c r="SKW77" s="30"/>
      <c r="SKX77" s="30"/>
      <c r="SKY77" s="31"/>
      <c r="SKZ77" s="4"/>
      <c r="SLA77" s="30"/>
      <c r="SLB77" s="30"/>
      <c r="SLC77" s="4"/>
      <c r="SLD77" s="30"/>
      <c r="SLE77" s="30"/>
      <c r="SLF77" s="30"/>
      <c r="SLG77" s="30"/>
      <c r="SLH77" s="30"/>
      <c r="SLI77" s="31"/>
      <c r="SLJ77" s="4"/>
      <c r="SLK77" s="30"/>
      <c r="SLL77" s="30"/>
      <c r="SLM77" s="30"/>
      <c r="SLN77" s="30"/>
      <c r="SLO77" s="30"/>
      <c r="SLP77" s="31"/>
      <c r="SLQ77" s="4"/>
      <c r="SLR77" s="30"/>
      <c r="SLS77" s="30"/>
      <c r="SLT77" s="4"/>
      <c r="SLU77" s="30"/>
      <c r="SLV77" s="30"/>
      <c r="SLW77" s="30"/>
      <c r="SLX77" s="30"/>
      <c r="SLY77" s="30"/>
      <c r="SLZ77" s="31"/>
      <c r="SMA77" s="4"/>
      <c r="SMB77" s="30"/>
      <c r="SMC77" s="30"/>
      <c r="SMD77" s="30"/>
      <c r="SME77" s="30"/>
      <c r="SMF77" s="30"/>
      <c r="SMG77" s="31"/>
      <c r="SMH77" s="4"/>
      <c r="SMI77" s="30"/>
      <c r="SMJ77" s="30"/>
      <c r="SMK77" s="4"/>
      <c r="SML77" s="30"/>
      <c r="SMM77" s="30"/>
      <c r="SMN77" s="30"/>
      <c r="SMO77" s="30"/>
      <c r="SMP77" s="30"/>
      <c r="SMQ77" s="31"/>
      <c r="SMR77" s="4"/>
      <c r="SMS77" s="30"/>
      <c r="SMT77" s="30"/>
      <c r="SMU77" s="30"/>
      <c r="SMV77" s="30"/>
      <c r="SMW77" s="30"/>
      <c r="SMX77" s="31"/>
      <c r="SMY77" s="4"/>
      <c r="SMZ77" s="30"/>
      <c r="SNA77" s="30"/>
      <c r="SNB77" s="4"/>
      <c r="SNC77" s="30"/>
      <c r="SND77" s="30"/>
      <c r="SNE77" s="30"/>
      <c r="SNF77" s="30"/>
      <c r="SNG77" s="30"/>
      <c r="SNH77" s="31"/>
      <c r="SNI77" s="4"/>
      <c r="SNJ77" s="30"/>
      <c r="SNK77" s="30"/>
      <c r="SNL77" s="30"/>
      <c r="SNM77" s="30"/>
      <c r="SNN77" s="30"/>
      <c r="SNO77" s="31"/>
      <c r="SNP77" s="4"/>
      <c r="SNQ77" s="30"/>
      <c r="SNR77" s="30"/>
      <c r="SNS77" s="4"/>
      <c r="SNT77" s="30"/>
      <c r="SNU77" s="30"/>
      <c r="SNV77" s="30"/>
      <c r="SNW77" s="30"/>
      <c r="SNX77" s="30"/>
      <c r="SNY77" s="31"/>
      <c r="SNZ77" s="4"/>
      <c r="SOA77" s="30"/>
      <c r="SOB77" s="30"/>
      <c r="SOC77" s="30"/>
      <c r="SOD77" s="30"/>
      <c r="SOE77" s="30"/>
      <c r="SOF77" s="31"/>
      <c r="SOG77" s="4"/>
      <c r="SOH77" s="30"/>
      <c r="SOI77" s="30"/>
      <c r="SOJ77" s="4"/>
      <c r="SOK77" s="30"/>
      <c r="SOL77" s="30"/>
      <c r="SOM77" s="30"/>
      <c r="SON77" s="30"/>
      <c r="SOO77" s="30"/>
      <c r="SOP77" s="31"/>
      <c r="SOQ77" s="4"/>
      <c r="SOR77" s="30"/>
      <c r="SOS77" s="30"/>
      <c r="SOT77" s="30"/>
      <c r="SOU77" s="30"/>
      <c r="SOV77" s="30"/>
      <c r="SOW77" s="31"/>
      <c r="SOX77" s="4"/>
      <c r="SOY77" s="30"/>
      <c r="SOZ77" s="30"/>
      <c r="SPA77" s="4"/>
      <c r="SPB77" s="30"/>
      <c r="SPC77" s="30"/>
      <c r="SPD77" s="30"/>
      <c r="SPE77" s="30"/>
      <c r="SPF77" s="30"/>
      <c r="SPG77" s="31"/>
      <c r="SPH77" s="4"/>
      <c r="SPI77" s="30"/>
      <c r="SPJ77" s="30"/>
      <c r="SPK77" s="30"/>
      <c r="SPL77" s="30"/>
      <c r="SPM77" s="30"/>
      <c r="SPN77" s="31"/>
      <c r="SPO77" s="4"/>
      <c r="SPP77" s="30"/>
      <c r="SPQ77" s="30"/>
      <c r="SPR77" s="4"/>
      <c r="SPS77" s="30"/>
      <c r="SPT77" s="30"/>
      <c r="SPU77" s="30"/>
      <c r="SPV77" s="30"/>
      <c r="SPW77" s="30"/>
      <c r="SPX77" s="31"/>
      <c r="SPY77" s="4"/>
      <c r="SPZ77" s="30"/>
      <c r="SQA77" s="30"/>
      <c r="SQB77" s="30"/>
      <c r="SQC77" s="30"/>
      <c r="SQD77" s="30"/>
      <c r="SQE77" s="31"/>
      <c r="SQF77" s="4"/>
      <c r="SQG77" s="30"/>
      <c r="SQH77" s="30"/>
      <c r="SQI77" s="4"/>
      <c r="SQJ77" s="30"/>
      <c r="SQK77" s="30"/>
      <c r="SQL77" s="30"/>
      <c r="SQM77" s="30"/>
      <c r="SQN77" s="30"/>
      <c r="SQO77" s="31"/>
      <c r="SQP77" s="4"/>
      <c r="SQQ77" s="30"/>
      <c r="SQR77" s="30"/>
      <c r="SQS77" s="30"/>
      <c r="SQT77" s="30"/>
      <c r="SQU77" s="30"/>
      <c r="SQV77" s="31"/>
      <c r="SQW77" s="4"/>
      <c r="SQX77" s="30"/>
      <c r="SQY77" s="30"/>
      <c r="SQZ77" s="4"/>
      <c r="SRA77" s="30"/>
      <c r="SRB77" s="30"/>
      <c r="SRC77" s="30"/>
      <c r="SRD77" s="30"/>
      <c r="SRE77" s="30"/>
      <c r="SRF77" s="31"/>
      <c r="SRG77" s="4"/>
      <c r="SRH77" s="30"/>
      <c r="SRI77" s="30"/>
      <c r="SRJ77" s="30"/>
      <c r="SRK77" s="30"/>
      <c r="SRL77" s="30"/>
      <c r="SRM77" s="31"/>
      <c r="SRN77" s="4"/>
      <c r="SRO77" s="30"/>
      <c r="SRP77" s="30"/>
      <c r="SRQ77" s="4"/>
      <c r="SRR77" s="30"/>
      <c r="SRS77" s="30"/>
      <c r="SRT77" s="30"/>
      <c r="SRU77" s="30"/>
      <c r="SRV77" s="30"/>
      <c r="SRW77" s="31"/>
      <c r="SRX77" s="4"/>
      <c r="SRY77" s="30"/>
      <c r="SRZ77" s="30"/>
      <c r="SSA77" s="30"/>
      <c r="SSB77" s="30"/>
      <c r="SSC77" s="30"/>
      <c r="SSD77" s="31"/>
      <c r="SSE77" s="4"/>
      <c r="SSF77" s="30"/>
      <c r="SSG77" s="30"/>
      <c r="SSH77" s="4"/>
      <c r="SSI77" s="30"/>
      <c r="SSJ77" s="30"/>
      <c r="SSK77" s="30"/>
      <c r="SSL77" s="30"/>
      <c r="SSM77" s="30"/>
      <c r="SSN77" s="31"/>
      <c r="SSO77" s="4"/>
      <c r="SSP77" s="30"/>
      <c r="SSQ77" s="30"/>
      <c r="SSR77" s="30"/>
      <c r="SSS77" s="30"/>
      <c r="SST77" s="30"/>
      <c r="SSU77" s="31"/>
      <c r="SSV77" s="4"/>
      <c r="SSW77" s="30"/>
      <c r="SSX77" s="30"/>
      <c r="SSY77" s="4"/>
      <c r="SSZ77" s="30"/>
      <c r="STA77" s="30"/>
      <c r="STB77" s="30"/>
      <c r="STC77" s="30"/>
      <c r="STD77" s="30"/>
      <c r="STE77" s="31"/>
      <c r="STF77" s="4"/>
      <c r="STG77" s="30"/>
      <c r="STH77" s="30"/>
      <c r="STI77" s="30"/>
      <c r="STJ77" s="30"/>
      <c r="STK77" s="30"/>
      <c r="STL77" s="31"/>
      <c r="STM77" s="4"/>
      <c r="STN77" s="30"/>
      <c r="STO77" s="30"/>
      <c r="STP77" s="4"/>
      <c r="STQ77" s="30"/>
      <c r="STR77" s="30"/>
      <c r="STS77" s="30"/>
      <c r="STT77" s="30"/>
      <c r="STU77" s="30"/>
      <c r="STV77" s="31"/>
      <c r="STW77" s="4"/>
      <c r="STX77" s="30"/>
      <c r="STY77" s="30"/>
      <c r="STZ77" s="30"/>
      <c r="SUA77" s="30"/>
      <c r="SUB77" s="30"/>
      <c r="SUC77" s="31"/>
      <c r="SUD77" s="4"/>
      <c r="SUE77" s="30"/>
      <c r="SUF77" s="30"/>
      <c r="SUG77" s="4"/>
      <c r="SUH77" s="30"/>
      <c r="SUI77" s="30"/>
      <c r="SUJ77" s="30"/>
      <c r="SUK77" s="30"/>
      <c r="SUL77" s="30"/>
      <c r="SUM77" s="31"/>
      <c r="SUN77" s="4"/>
      <c r="SUO77" s="30"/>
      <c r="SUP77" s="30"/>
      <c r="SUQ77" s="30"/>
      <c r="SUR77" s="30"/>
      <c r="SUS77" s="30"/>
      <c r="SUT77" s="31"/>
      <c r="SUU77" s="4"/>
      <c r="SUV77" s="30"/>
      <c r="SUW77" s="30"/>
      <c r="SUX77" s="4"/>
      <c r="SUY77" s="30"/>
      <c r="SUZ77" s="30"/>
      <c r="SVA77" s="30"/>
      <c r="SVB77" s="30"/>
      <c r="SVC77" s="30"/>
      <c r="SVD77" s="31"/>
      <c r="SVE77" s="4"/>
      <c r="SVF77" s="30"/>
      <c r="SVG77" s="30"/>
      <c r="SVH77" s="30"/>
      <c r="SVI77" s="30"/>
      <c r="SVJ77" s="30"/>
      <c r="SVK77" s="31"/>
      <c r="SVL77" s="4"/>
      <c r="SVM77" s="30"/>
      <c r="SVN77" s="30"/>
      <c r="SVO77" s="4"/>
      <c r="SVP77" s="30"/>
      <c r="SVQ77" s="30"/>
      <c r="SVR77" s="30"/>
      <c r="SVS77" s="30"/>
      <c r="SVT77" s="30"/>
      <c r="SVU77" s="31"/>
      <c r="SVV77" s="4"/>
      <c r="SVW77" s="30"/>
      <c r="SVX77" s="30"/>
      <c r="SVY77" s="30"/>
      <c r="SVZ77" s="30"/>
      <c r="SWA77" s="30"/>
      <c r="SWB77" s="31"/>
      <c r="SWC77" s="4"/>
      <c r="SWD77" s="30"/>
      <c r="SWE77" s="30"/>
      <c r="SWF77" s="4"/>
      <c r="SWG77" s="30"/>
      <c r="SWH77" s="30"/>
      <c r="SWI77" s="30"/>
      <c r="SWJ77" s="30"/>
      <c r="SWK77" s="30"/>
      <c r="SWL77" s="31"/>
      <c r="SWM77" s="4"/>
      <c r="SWN77" s="30"/>
      <c r="SWO77" s="30"/>
      <c r="SWP77" s="30"/>
      <c r="SWQ77" s="30"/>
      <c r="SWR77" s="30"/>
      <c r="SWS77" s="31"/>
      <c r="SWT77" s="4"/>
      <c r="SWU77" s="30"/>
      <c r="SWV77" s="30"/>
      <c r="SWW77" s="4"/>
      <c r="SWX77" s="30"/>
      <c r="SWY77" s="30"/>
      <c r="SWZ77" s="30"/>
      <c r="SXA77" s="30"/>
      <c r="SXB77" s="30"/>
      <c r="SXC77" s="31"/>
      <c r="SXD77" s="4"/>
      <c r="SXE77" s="30"/>
      <c r="SXF77" s="30"/>
      <c r="SXG77" s="30"/>
      <c r="SXH77" s="30"/>
      <c r="SXI77" s="30"/>
      <c r="SXJ77" s="31"/>
      <c r="SXK77" s="4"/>
      <c r="SXL77" s="30"/>
      <c r="SXM77" s="30"/>
      <c r="SXN77" s="4"/>
      <c r="SXO77" s="30"/>
      <c r="SXP77" s="30"/>
      <c r="SXQ77" s="30"/>
      <c r="SXR77" s="30"/>
      <c r="SXS77" s="30"/>
      <c r="SXT77" s="31"/>
      <c r="SXU77" s="4"/>
      <c r="SXV77" s="30"/>
      <c r="SXW77" s="30"/>
      <c r="SXX77" s="30"/>
      <c r="SXY77" s="30"/>
      <c r="SXZ77" s="30"/>
      <c r="SYA77" s="31"/>
      <c r="SYB77" s="4"/>
      <c r="SYC77" s="30"/>
      <c r="SYD77" s="30"/>
      <c r="SYE77" s="4"/>
      <c r="SYF77" s="30"/>
      <c r="SYG77" s="30"/>
      <c r="SYH77" s="30"/>
      <c r="SYI77" s="30"/>
      <c r="SYJ77" s="30"/>
      <c r="SYK77" s="31"/>
      <c r="SYL77" s="4"/>
      <c r="SYM77" s="30"/>
      <c r="SYN77" s="30"/>
      <c r="SYO77" s="30"/>
      <c r="SYP77" s="30"/>
      <c r="SYQ77" s="30"/>
      <c r="SYR77" s="31"/>
      <c r="SYS77" s="4"/>
      <c r="SYT77" s="30"/>
      <c r="SYU77" s="30"/>
      <c r="SYV77" s="4"/>
      <c r="SYW77" s="30"/>
      <c r="SYX77" s="30"/>
      <c r="SYY77" s="30"/>
      <c r="SYZ77" s="30"/>
      <c r="SZA77" s="30"/>
      <c r="SZB77" s="31"/>
      <c r="SZC77" s="4"/>
      <c r="SZD77" s="30"/>
      <c r="SZE77" s="30"/>
      <c r="SZF77" s="30"/>
      <c r="SZG77" s="30"/>
      <c r="SZH77" s="30"/>
      <c r="SZI77" s="31"/>
      <c r="SZJ77" s="4"/>
      <c r="SZK77" s="30"/>
      <c r="SZL77" s="30"/>
      <c r="SZM77" s="4"/>
      <c r="SZN77" s="30"/>
      <c r="SZO77" s="30"/>
      <c r="SZP77" s="30"/>
      <c r="SZQ77" s="30"/>
      <c r="SZR77" s="30"/>
      <c r="SZS77" s="31"/>
      <c r="SZT77" s="4"/>
      <c r="SZU77" s="30"/>
      <c r="SZV77" s="30"/>
      <c r="SZW77" s="30"/>
      <c r="SZX77" s="30"/>
      <c r="SZY77" s="30"/>
      <c r="SZZ77" s="31"/>
      <c r="TAA77" s="4"/>
      <c r="TAB77" s="30"/>
      <c r="TAC77" s="30"/>
      <c r="TAD77" s="4"/>
      <c r="TAE77" s="30"/>
      <c r="TAF77" s="30"/>
      <c r="TAG77" s="30"/>
      <c r="TAH77" s="30"/>
      <c r="TAI77" s="30"/>
      <c r="TAJ77" s="31"/>
      <c r="TAK77" s="4"/>
      <c r="TAL77" s="30"/>
      <c r="TAM77" s="30"/>
      <c r="TAN77" s="30"/>
      <c r="TAO77" s="30"/>
      <c r="TAP77" s="30"/>
      <c r="TAQ77" s="31"/>
      <c r="TAR77" s="4"/>
      <c r="TAS77" s="30"/>
      <c r="TAT77" s="30"/>
      <c r="TAU77" s="4"/>
      <c r="TAV77" s="30"/>
      <c r="TAW77" s="30"/>
      <c r="TAX77" s="30"/>
      <c r="TAY77" s="30"/>
      <c r="TAZ77" s="30"/>
      <c r="TBA77" s="31"/>
      <c r="TBB77" s="4"/>
      <c r="TBC77" s="30"/>
      <c r="TBD77" s="30"/>
      <c r="TBE77" s="30"/>
      <c r="TBF77" s="30"/>
      <c r="TBG77" s="30"/>
      <c r="TBH77" s="31"/>
      <c r="TBI77" s="4"/>
      <c r="TBJ77" s="30"/>
      <c r="TBK77" s="30"/>
      <c r="TBL77" s="4"/>
      <c r="TBM77" s="30"/>
      <c r="TBN77" s="30"/>
      <c r="TBO77" s="30"/>
      <c r="TBP77" s="30"/>
      <c r="TBQ77" s="30"/>
      <c r="TBR77" s="31"/>
      <c r="TBS77" s="4"/>
      <c r="TBT77" s="30"/>
      <c r="TBU77" s="30"/>
      <c r="TBV77" s="30"/>
      <c r="TBW77" s="30"/>
      <c r="TBX77" s="30"/>
      <c r="TBY77" s="31"/>
      <c r="TBZ77" s="4"/>
      <c r="TCA77" s="30"/>
      <c r="TCB77" s="30"/>
      <c r="TCC77" s="4"/>
      <c r="TCD77" s="30"/>
      <c r="TCE77" s="30"/>
      <c r="TCF77" s="30"/>
      <c r="TCG77" s="30"/>
      <c r="TCH77" s="30"/>
      <c r="TCI77" s="31"/>
      <c r="TCJ77" s="4"/>
      <c r="TCK77" s="30"/>
      <c r="TCL77" s="30"/>
      <c r="TCM77" s="30"/>
      <c r="TCN77" s="30"/>
      <c r="TCO77" s="30"/>
      <c r="TCP77" s="31"/>
      <c r="TCQ77" s="4"/>
      <c r="TCR77" s="30"/>
      <c r="TCS77" s="30"/>
      <c r="TCT77" s="4"/>
      <c r="TCU77" s="30"/>
      <c r="TCV77" s="30"/>
      <c r="TCW77" s="30"/>
      <c r="TCX77" s="30"/>
      <c r="TCY77" s="30"/>
      <c r="TCZ77" s="31"/>
      <c r="TDA77" s="4"/>
      <c r="TDB77" s="30"/>
      <c r="TDC77" s="30"/>
      <c r="TDD77" s="30"/>
      <c r="TDE77" s="30"/>
      <c r="TDF77" s="30"/>
      <c r="TDG77" s="31"/>
      <c r="TDH77" s="4"/>
      <c r="TDI77" s="30"/>
      <c r="TDJ77" s="30"/>
      <c r="TDK77" s="4"/>
      <c r="TDL77" s="30"/>
      <c r="TDM77" s="30"/>
      <c r="TDN77" s="30"/>
      <c r="TDO77" s="30"/>
      <c r="TDP77" s="30"/>
      <c r="TDQ77" s="31"/>
      <c r="TDR77" s="4"/>
      <c r="TDS77" s="30"/>
      <c r="TDT77" s="30"/>
      <c r="TDU77" s="30"/>
      <c r="TDV77" s="30"/>
      <c r="TDW77" s="30"/>
      <c r="TDX77" s="31"/>
      <c r="TDY77" s="4"/>
      <c r="TDZ77" s="30"/>
      <c r="TEA77" s="30"/>
      <c r="TEB77" s="4"/>
      <c r="TEC77" s="30"/>
      <c r="TED77" s="30"/>
      <c r="TEE77" s="30"/>
      <c r="TEF77" s="30"/>
      <c r="TEG77" s="30"/>
      <c r="TEH77" s="31"/>
      <c r="TEI77" s="4"/>
      <c r="TEJ77" s="30"/>
      <c r="TEK77" s="30"/>
      <c r="TEL77" s="30"/>
      <c r="TEM77" s="30"/>
      <c r="TEN77" s="30"/>
      <c r="TEO77" s="31"/>
      <c r="TEP77" s="4"/>
      <c r="TEQ77" s="30"/>
      <c r="TER77" s="30"/>
      <c r="TES77" s="4"/>
      <c r="TET77" s="30"/>
      <c r="TEU77" s="30"/>
      <c r="TEV77" s="30"/>
      <c r="TEW77" s="30"/>
      <c r="TEX77" s="30"/>
      <c r="TEY77" s="31"/>
      <c r="TEZ77" s="4"/>
      <c r="TFA77" s="30"/>
      <c r="TFB77" s="30"/>
      <c r="TFC77" s="30"/>
      <c r="TFD77" s="30"/>
      <c r="TFE77" s="30"/>
      <c r="TFF77" s="31"/>
      <c r="TFG77" s="4"/>
      <c r="TFH77" s="30"/>
      <c r="TFI77" s="30"/>
      <c r="TFJ77" s="4"/>
      <c r="TFK77" s="30"/>
      <c r="TFL77" s="30"/>
      <c r="TFM77" s="30"/>
      <c r="TFN77" s="30"/>
      <c r="TFO77" s="30"/>
      <c r="TFP77" s="31"/>
      <c r="TFQ77" s="4"/>
      <c r="TFR77" s="30"/>
      <c r="TFS77" s="30"/>
      <c r="TFT77" s="30"/>
      <c r="TFU77" s="30"/>
      <c r="TFV77" s="30"/>
      <c r="TFW77" s="31"/>
      <c r="TFX77" s="4"/>
      <c r="TFY77" s="30"/>
      <c r="TFZ77" s="30"/>
      <c r="TGA77" s="4"/>
      <c r="TGB77" s="30"/>
      <c r="TGC77" s="30"/>
      <c r="TGD77" s="30"/>
      <c r="TGE77" s="30"/>
      <c r="TGF77" s="30"/>
      <c r="TGG77" s="31"/>
      <c r="TGH77" s="4"/>
      <c r="TGI77" s="30"/>
      <c r="TGJ77" s="30"/>
      <c r="TGK77" s="30"/>
      <c r="TGL77" s="30"/>
      <c r="TGM77" s="30"/>
      <c r="TGN77" s="31"/>
      <c r="TGO77" s="4"/>
      <c r="TGP77" s="30"/>
      <c r="TGQ77" s="30"/>
      <c r="TGR77" s="4"/>
      <c r="TGS77" s="30"/>
      <c r="TGT77" s="30"/>
      <c r="TGU77" s="30"/>
      <c r="TGV77" s="30"/>
      <c r="TGW77" s="30"/>
      <c r="TGX77" s="31"/>
      <c r="TGY77" s="4"/>
      <c r="TGZ77" s="30"/>
      <c r="THA77" s="30"/>
      <c r="THB77" s="30"/>
      <c r="THC77" s="30"/>
      <c r="THD77" s="30"/>
      <c r="THE77" s="31"/>
      <c r="THF77" s="4"/>
      <c r="THG77" s="30"/>
      <c r="THH77" s="30"/>
      <c r="THI77" s="4"/>
      <c r="THJ77" s="30"/>
      <c r="THK77" s="30"/>
      <c r="THL77" s="30"/>
      <c r="THM77" s="30"/>
      <c r="THN77" s="30"/>
      <c r="THO77" s="31"/>
      <c r="THP77" s="4"/>
      <c r="THQ77" s="30"/>
      <c r="THR77" s="30"/>
      <c r="THS77" s="30"/>
      <c r="THT77" s="30"/>
      <c r="THU77" s="30"/>
      <c r="THV77" s="31"/>
      <c r="THW77" s="4"/>
      <c r="THX77" s="30"/>
      <c r="THY77" s="30"/>
      <c r="THZ77" s="4"/>
      <c r="TIA77" s="30"/>
      <c r="TIB77" s="30"/>
      <c r="TIC77" s="30"/>
      <c r="TID77" s="30"/>
      <c r="TIE77" s="30"/>
      <c r="TIF77" s="31"/>
      <c r="TIG77" s="4"/>
      <c r="TIH77" s="30"/>
      <c r="TII77" s="30"/>
      <c r="TIJ77" s="30"/>
      <c r="TIK77" s="30"/>
      <c r="TIL77" s="30"/>
      <c r="TIM77" s="31"/>
      <c r="TIN77" s="4"/>
      <c r="TIO77" s="30"/>
      <c r="TIP77" s="30"/>
      <c r="TIQ77" s="4"/>
      <c r="TIR77" s="30"/>
      <c r="TIS77" s="30"/>
      <c r="TIT77" s="30"/>
      <c r="TIU77" s="30"/>
      <c r="TIV77" s="30"/>
      <c r="TIW77" s="31"/>
      <c r="TIX77" s="4"/>
      <c r="TIY77" s="30"/>
      <c r="TIZ77" s="30"/>
      <c r="TJA77" s="30"/>
      <c r="TJB77" s="30"/>
      <c r="TJC77" s="30"/>
      <c r="TJD77" s="31"/>
      <c r="TJE77" s="4"/>
      <c r="TJF77" s="30"/>
      <c r="TJG77" s="30"/>
      <c r="TJH77" s="4"/>
      <c r="TJI77" s="30"/>
      <c r="TJJ77" s="30"/>
      <c r="TJK77" s="30"/>
      <c r="TJL77" s="30"/>
      <c r="TJM77" s="30"/>
      <c r="TJN77" s="31"/>
      <c r="TJO77" s="4"/>
      <c r="TJP77" s="30"/>
      <c r="TJQ77" s="30"/>
      <c r="TJR77" s="30"/>
      <c r="TJS77" s="30"/>
      <c r="TJT77" s="30"/>
      <c r="TJU77" s="31"/>
      <c r="TJV77" s="4"/>
      <c r="TJW77" s="30"/>
      <c r="TJX77" s="30"/>
      <c r="TJY77" s="4"/>
      <c r="TJZ77" s="30"/>
      <c r="TKA77" s="30"/>
      <c r="TKB77" s="30"/>
      <c r="TKC77" s="30"/>
      <c r="TKD77" s="30"/>
      <c r="TKE77" s="31"/>
      <c r="TKF77" s="4"/>
      <c r="TKG77" s="30"/>
      <c r="TKH77" s="30"/>
      <c r="TKI77" s="30"/>
      <c r="TKJ77" s="30"/>
      <c r="TKK77" s="30"/>
      <c r="TKL77" s="31"/>
      <c r="TKM77" s="4"/>
      <c r="TKN77" s="30"/>
      <c r="TKO77" s="30"/>
      <c r="TKP77" s="4"/>
      <c r="TKQ77" s="30"/>
      <c r="TKR77" s="30"/>
      <c r="TKS77" s="30"/>
      <c r="TKT77" s="30"/>
      <c r="TKU77" s="30"/>
      <c r="TKV77" s="31"/>
      <c r="TKW77" s="4"/>
      <c r="TKX77" s="30"/>
      <c r="TKY77" s="30"/>
      <c r="TKZ77" s="30"/>
      <c r="TLA77" s="30"/>
      <c r="TLB77" s="30"/>
      <c r="TLC77" s="31"/>
      <c r="TLD77" s="4"/>
      <c r="TLE77" s="30"/>
      <c r="TLF77" s="30"/>
      <c r="TLG77" s="4"/>
      <c r="TLH77" s="30"/>
      <c r="TLI77" s="30"/>
      <c r="TLJ77" s="30"/>
      <c r="TLK77" s="30"/>
      <c r="TLL77" s="30"/>
      <c r="TLM77" s="31"/>
      <c r="TLN77" s="4"/>
      <c r="TLO77" s="30"/>
      <c r="TLP77" s="30"/>
      <c r="TLQ77" s="30"/>
      <c r="TLR77" s="30"/>
      <c r="TLS77" s="30"/>
      <c r="TLT77" s="31"/>
      <c r="TLU77" s="4"/>
      <c r="TLV77" s="30"/>
      <c r="TLW77" s="30"/>
      <c r="TLX77" s="4"/>
      <c r="TLY77" s="30"/>
      <c r="TLZ77" s="30"/>
      <c r="TMA77" s="30"/>
      <c r="TMB77" s="30"/>
      <c r="TMC77" s="30"/>
      <c r="TMD77" s="31"/>
      <c r="TME77" s="4"/>
      <c r="TMF77" s="30"/>
      <c r="TMG77" s="30"/>
      <c r="TMH77" s="30"/>
      <c r="TMI77" s="30"/>
      <c r="TMJ77" s="30"/>
      <c r="TMK77" s="31"/>
      <c r="TML77" s="4"/>
      <c r="TMM77" s="30"/>
      <c r="TMN77" s="30"/>
      <c r="TMO77" s="4"/>
      <c r="TMP77" s="30"/>
      <c r="TMQ77" s="30"/>
      <c r="TMR77" s="30"/>
      <c r="TMS77" s="30"/>
      <c r="TMT77" s="30"/>
      <c r="TMU77" s="31"/>
      <c r="TMV77" s="4"/>
      <c r="TMW77" s="30"/>
      <c r="TMX77" s="30"/>
      <c r="TMY77" s="30"/>
      <c r="TMZ77" s="30"/>
      <c r="TNA77" s="30"/>
      <c r="TNB77" s="31"/>
      <c r="TNC77" s="4"/>
      <c r="TND77" s="30"/>
      <c r="TNE77" s="30"/>
      <c r="TNF77" s="4"/>
      <c r="TNG77" s="30"/>
      <c r="TNH77" s="30"/>
      <c r="TNI77" s="30"/>
      <c r="TNJ77" s="30"/>
      <c r="TNK77" s="30"/>
      <c r="TNL77" s="31"/>
      <c r="TNM77" s="4"/>
      <c r="TNN77" s="30"/>
      <c r="TNO77" s="30"/>
      <c r="TNP77" s="30"/>
      <c r="TNQ77" s="30"/>
      <c r="TNR77" s="30"/>
      <c r="TNS77" s="31"/>
      <c r="TNT77" s="4"/>
      <c r="TNU77" s="30"/>
      <c r="TNV77" s="30"/>
      <c r="TNW77" s="4"/>
      <c r="TNX77" s="30"/>
      <c r="TNY77" s="30"/>
      <c r="TNZ77" s="30"/>
      <c r="TOA77" s="30"/>
      <c r="TOB77" s="30"/>
      <c r="TOC77" s="31"/>
      <c r="TOD77" s="4"/>
      <c r="TOE77" s="30"/>
      <c r="TOF77" s="30"/>
      <c r="TOG77" s="30"/>
      <c r="TOH77" s="30"/>
      <c r="TOI77" s="30"/>
      <c r="TOJ77" s="31"/>
      <c r="TOK77" s="4"/>
      <c r="TOL77" s="30"/>
      <c r="TOM77" s="30"/>
      <c r="TON77" s="4"/>
      <c r="TOO77" s="30"/>
      <c r="TOP77" s="30"/>
      <c r="TOQ77" s="30"/>
      <c r="TOR77" s="30"/>
      <c r="TOS77" s="30"/>
      <c r="TOT77" s="31"/>
      <c r="TOU77" s="4"/>
      <c r="TOV77" s="30"/>
      <c r="TOW77" s="30"/>
      <c r="TOX77" s="30"/>
      <c r="TOY77" s="30"/>
      <c r="TOZ77" s="30"/>
      <c r="TPA77" s="31"/>
      <c r="TPB77" s="4"/>
      <c r="TPC77" s="30"/>
      <c r="TPD77" s="30"/>
      <c r="TPE77" s="4"/>
      <c r="TPF77" s="30"/>
      <c r="TPG77" s="30"/>
      <c r="TPH77" s="30"/>
      <c r="TPI77" s="30"/>
      <c r="TPJ77" s="30"/>
      <c r="TPK77" s="31"/>
      <c r="TPL77" s="4"/>
      <c r="TPM77" s="30"/>
      <c r="TPN77" s="30"/>
      <c r="TPO77" s="30"/>
      <c r="TPP77" s="30"/>
      <c r="TPQ77" s="30"/>
      <c r="TPR77" s="31"/>
      <c r="TPS77" s="4"/>
      <c r="TPT77" s="30"/>
      <c r="TPU77" s="30"/>
      <c r="TPV77" s="4"/>
      <c r="TPW77" s="30"/>
      <c r="TPX77" s="30"/>
      <c r="TPY77" s="30"/>
      <c r="TPZ77" s="30"/>
      <c r="TQA77" s="30"/>
      <c r="TQB77" s="31"/>
      <c r="TQC77" s="4"/>
      <c r="TQD77" s="30"/>
      <c r="TQE77" s="30"/>
      <c r="TQF77" s="30"/>
      <c r="TQG77" s="30"/>
      <c r="TQH77" s="30"/>
      <c r="TQI77" s="31"/>
      <c r="TQJ77" s="4"/>
      <c r="TQK77" s="30"/>
      <c r="TQL77" s="30"/>
      <c r="TQM77" s="4"/>
      <c r="TQN77" s="30"/>
      <c r="TQO77" s="30"/>
      <c r="TQP77" s="30"/>
      <c r="TQQ77" s="30"/>
      <c r="TQR77" s="30"/>
      <c r="TQS77" s="31"/>
      <c r="TQT77" s="4"/>
      <c r="TQU77" s="30"/>
      <c r="TQV77" s="30"/>
      <c r="TQW77" s="30"/>
      <c r="TQX77" s="30"/>
      <c r="TQY77" s="30"/>
      <c r="TQZ77" s="31"/>
      <c r="TRA77" s="4"/>
      <c r="TRB77" s="30"/>
      <c r="TRC77" s="30"/>
      <c r="TRD77" s="4"/>
      <c r="TRE77" s="30"/>
      <c r="TRF77" s="30"/>
      <c r="TRG77" s="30"/>
      <c r="TRH77" s="30"/>
      <c r="TRI77" s="30"/>
      <c r="TRJ77" s="31"/>
      <c r="TRK77" s="4"/>
      <c r="TRL77" s="30"/>
      <c r="TRM77" s="30"/>
      <c r="TRN77" s="30"/>
      <c r="TRO77" s="30"/>
      <c r="TRP77" s="30"/>
      <c r="TRQ77" s="31"/>
      <c r="TRR77" s="4"/>
      <c r="TRS77" s="30"/>
      <c r="TRT77" s="30"/>
      <c r="TRU77" s="4"/>
      <c r="TRV77" s="30"/>
      <c r="TRW77" s="30"/>
      <c r="TRX77" s="30"/>
      <c r="TRY77" s="30"/>
      <c r="TRZ77" s="30"/>
      <c r="TSA77" s="31"/>
      <c r="TSB77" s="4"/>
      <c r="TSC77" s="30"/>
      <c r="TSD77" s="30"/>
      <c r="TSE77" s="30"/>
      <c r="TSF77" s="30"/>
      <c r="TSG77" s="30"/>
      <c r="TSH77" s="31"/>
      <c r="TSI77" s="4"/>
      <c r="TSJ77" s="30"/>
      <c r="TSK77" s="30"/>
      <c r="TSL77" s="4"/>
      <c r="TSM77" s="30"/>
      <c r="TSN77" s="30"/>
      <c r="TSO77" s="30"/>
      <c r="TSP77" s="30"/>
      <c r="TSQ77" s="30"/>
      <c r="TSR77" s="31"/>
      <c r="TSS77" s="4"/>
      <c r="TST77" s="30"/>
      <c r="TSU77" s="30"/>
      <c r="TSV77" s="30"/>
      <c r="TSW77" s="30"/>
      <c r="TSX77" s="30"/>
      <c r="TSY77" s="31"/>
      <c r="TSZ77" s="4"/>
      <c r="TTA77" s="30"/>
      <c r="TTB77" s="30"/>
      <c r="TTC77" s="4"/>
      <c r="TTD77" s="30"/>
      <c r="TTE77" s="30"/>
      <c r="TTF77" s="30"/>
      <c r="TTG77" s="30"/>
      <c r="TTH77" s="30"/>
      <c r="TTI77" s="31"/>
      <c r="TTJ77" s="4"/>
      <c r="TTK77" s="30"/>
      <c r="TTL77" s="30"/>
      <c r="TTM77" s="30"/>
      <c r="TTN77" s="30"/>
      <c r="TTO77" s="30"/>
      <c r="TTP77" s="31"/>
      <c r="TTQ77" s="4"/>
      <c r="TTR77" s="30"/>
      <c r="TTS77" s="30"/>
      <c r="TTT77" s="4"/>
      <c r="TTU77" s="30"/>
      <c r="TTV77" s="30"/>
      <c r="TTW77" s="30"/>
      <c r="TTX77" s="30"/>
      <c r="TTY77" s="30"/>
      <c r="TTZ77" s="31"/>
      <c r="TUA77" s="4"/>
      <c r="TUB77" s="30"/>
      <c r="TUC77" s="30"/>
      <c r="TUD77" s="30"/>
      <c r="TUE77" s="30"/>
      <c r="TUF77" s="30"/>
      <c r="TUG77" s="31"/>
      <c r="TUH77" s="4"/>
      <c r="TUI77" s="30"/>
      <c r="TUJ77" s="30"/>
      <c r="TUK77" s="4"/>
      <c r="TUL77" s="30"/>
      <c r="TUM77" s="30"/>
      <c r="TUN77" s="30"/>
      <c r="TUO77" s="30"/>
      <c r="TUP77" s="30"/>
      <c r="TUQ77" s="31"/>
      <c r="TUR77" s="4"/>
      <c r="TUS77" s="30"/>
      <c r="TUT77" s="30"/>
      <c r="TUU77" s="30"/>
      <c r="TUV77" s="30"/>
      <c r="TUW77" s="30"/>
      <c r="TUX77" s="31"/>
      <c r="TUY77" s="4"/>
      <c r="TUZ77" s="30"/>
      <c r="TVA77" s="30"/>
      <c r="TVB77" s="4"/>
      <c r="TVC77" s="30"/>
      <c r="TVD77" s="30"/>
      <c r="TVE77" s="30"/>
      <c r="TVF77" s="30"/>
      <c r="TVG77" s="30"/>
      <c r="TVH77" s="31"/>
      <c r="TVI77" s="4"/>
      <c r="TVJ77" s="30"/>
      <c r="TVK77" s="30"/>
      <c r="TVL77" s="30"/>
      <c r="TVM77" s="30"/>
      <c r="TVN77" s="30"/>
      <c r="TVO77" s="31"/>
      <c r="TVP77" s="4"/>
      <c r="TVQ77" s="30"/>
      <c r="TVR77" s="30"/>
      <c r="TVS77" s="4"/>
      <c r="TVT77" s="30"/>
      <c r="TVU77" s="30"/>
      <c r="TVV77" s="30"/>
      <c r="TVW77" s="30"/>
      <c r="TVX77" s="30"/>
      <c r="TVY77" s="31"/>
      <c r="TVZ77" s="4"/>
      <c r="TWA77" s="30"/>
      <c r="TWB77" s="30"/>
      <c r="TWC77" s="30"/>
      <c r="TWD77" s="30"/>
      <c r="TWE77" s="30"/>
      <c r="TWF77" s="31"/>
      <c r="TWG77" s="4"/>
      <c r="TWH77" s="30"/>
      <c r="TWI77" s="30"/>
      <c r="TWJ77" s="4"/>
      <c r="TWK77" s="30"/>
      <c r="TWL77" s="30"/>
      <c r="TWM77" s="30"/>
      <c r="TWN77" s="30"/>
      <c r="TWO77" s="30"/>
      <c r="TWP77" s="31"/>
      <c r="TWQ77" s="4"/>
      <c r="TWR77" s="30"/>
      <c r="TWS77" s="30"/>
      <c r="TWT77" s="30"/>
      <c r="TWU77" s="30"/>
      <c r="TWV77" s="30"/>
      <c r="TWW77" s="31"/>
      <c r="TWX77" s="4"/>
      <c r="TWY77" s="30"/>
      <c r="TWZ77" s="30"/>
      <c r="TXA77" s="4"/>
      <c r="TXB77" s="30"/>
      <c r="TXC77" s="30"/>
      <c r="TXD77" s="30"/>
      <c r="TXE77" s="30"/>
      <c r="TXF77" s="30"/>
      <c r="TXG77" s="31"/>
      <c r="TXH77" s="4"/>
      <c r="TXI77" s="30"/>
      <c r="TXJ77" s="30"/>
      <c r="TXK77" s="30"/>
      <c r="TXL77" s="30"/>
      <c r="TXM77" s="30"/>
      <c r="TXN77" s="31"/>
      <c r="TXO77" s="4"/>
      <c r="TXP77" s="30"/>
      <c r="TXQ77" s="30"/>
      <c r="TXR77" s="4"/>
      <c r="TXS77" s="30"/>
      <c r="TXT77" s="30"/>
      <c r="TXU77" s="30"/>
      <c r="TXV77" s="30"/>
      <c r="TXW77" s="30"/>
      <c r="TXX77" s="31"/>
      <c r="TXY77" s="4"/>
      <c r="TXZ77" s="30"/>
      <c r="TYA77" s="30"/>
      <c r="TYB77" s="30"/>
      <c r="TYC77" s="30"/>
      <c r="TYD77" s="30"/>
      <c r="TYE77" s="31"/>
      <c r="TYF77" s="4"/>
      <c r="TYG77" s="30"/>
      <c r="TYH77" s="30"/>
      <c r="TYI77" s="4"/>
      <c r="TYJ77" s="30"/>
      <c r="TYK77" s="30"/>
      <c r="TYL77" s="30"/>
      <c r="TYM77" s="30"/>
      <c r="TYN77" s="30"/>
      <c r="TYO77" s="31"/>
      <c r="TYP77" s="4"/>
      <c r="TYQ77" s="30"/>
      <c r="TYR77" s="30"/>
      <c r="TYS77" s="30"/>
      <c r="TYT77" s="30"/>
      <c r="TYU77" s="30"/>
      <c r="TYV77" s="31"/>
      <c r="TYW77" s="4"/>
      <c r="TYX77" s="30"/>
      <c r="TYY77" s="30"/>
      <c r="TYZ77" s="4"/>
      <c r="TZA77" s="30"/>
      <c r="TZB77" s="30"/>
      <c r="TZC77" s="30"/>
      <c r="TZD77" s="30"/>
      <c r="TZE77" s="30"/>
      <c r="TZF77" s="31"/>
      <c r="TZG77" s="4"/>
      <c r="TZH77" s="30"/>
      <c r="TZI77" s="30"/>
      <c r="TZJ77" s="30"/>
      <c r="TZK77" s="30"/>
      <c r="TZL77" s="30"/>
      <c r="TZM77" s="31"/>
      <c r="TZN77" s="4"/>
      <c r="TZO77" s="30"/>
      <c r="TZP77" s="30"/>
      <c r="TZQ77" s="4"/>
      <c r="TZR77" s="30"/>
      <c r="TZS77" s="30"/>
      <c r="TZT77" s="30"/>
      <c r="TZU77" s="30"/>
      <c r="TZV77" s="30"/>
      <c r="TZW77" s="31"/>
      <c r="TZX77" s="4"/>
      <c r="TZY77" s="30"/>
      <c r="TZZ77" s="30"/>
      <c r="UAA77" s="30"/>
      <c r="UAB77" s="30"/>
      <c r="UAC77" s="30"/>
      <c r="UAD77" s="31"/>
      <c r="UAE77" s="4"/>
      <c r="UAF77" s="30"/>
      <c r="UAG77" s="30"/>
      <c r="UAH77" s="4"/>
      <c r="UAI77" s="30"/>
      <c r="UAJ77" s="30"/>
      <c r="UAK77" s="30"/>
      <c r="UAL77" s="30"/>
      <c r="UAM77" s="30"/>
      <c r="UAN77" s="31"/>
      <c r="UAO77" s="4"/>
      <c r="UAP77" s="30"/>
      <c r="UAQ77" s="30"/>
      <c r="UAR77" s="30"/>
      <c r="UAS77" s="30"/>
      <c r="UAT77" s="30"/>
      <c r="UAU77" s="31"/>
      <c r="UAV77" s="4"/>
      <c r="UAW77" s="30"/>
      <c r="UAX77" s="30"/>
      <c r="UAY77" s="4"/>
      <c r="UAZ77" s="30"/>
      <c r="UBA77" s="30"/>
      <c r="UBB77" s="30"/>
      <c r="UBC77" s="30"/>
      <c r="UBD77" s="30"/>
      <c r="UBE77" s="31"/>
      <c r="UBF77" s="4"/>
      <c r="UBG77" s="30"/>
      <c r="UBH77" s="30"/>
      <c r="UBI77" s="30"/>
      <c r="UBJ77" s="30"/>
      <c r="UBK77" s="30"/>
      <c r="UBL77" s="31"/>
      <c r="UBM77" s="4"/>
      <c r="UBN77" s="30"/>
      <c r="UBO77" s="30"/>
      <c r="UBP77" s="4"/>
      <c r="UBQ77" s="30"/>
      <c r="UBR77" s="30"/>
      <c r="UBS77" s="30"/>
      <c r="UBT77" s="30"/>
      <c r="UBU77" s="30"/>
      <c r="UBV77" s="31"/>
      <c r="UBW77" s="4"/>
      <c r="UBX77" s="30"/>
      <c r="UBY77" s="30"/>
      <c r="UBZ77" s="30"/>
      <c r="UCA77" s="30"/>
      <c r="UCB77" s="30"/>
      <c r="UCC77" s="31"/>
      <c r="UCD77" s="4"/>
      <c r="UCE77" s="30"/>
      <c r="UCF77" s="30"/>
      <c r="UCG77" s="4"/>
      <c r="UCH77" s="30"/>
      <c r="UCI77" s="30"/>
      <c r="UCJ77" s="30"/>
      <c r="UCK77" s="30"/>
      <c r="UCL77" s="30"/>
      <c r="UCM77" s="31"/>
      <c r="UCN77" s="4"/>
      <c r="UCO77" s="30"/>
      <c r="UCP77" s="30"/>
      <c r="UCQ77" s="30"/>
      <c r="UCR77" s="30"/>
      <c r="UCS77" s="30"/>
      <c r="UCT77" s="31"/>
      <c r="UCU77" s="4"/>
      <c r="UCV77" s="30"/>
      <c r="UCW77" s="30"/>
      <c r="UCX77" s="4"/>
      <c r="UCY77" s="30"/>
      <c r="UCZ77" s="30"/>
      <c r="UDA77" s="30"/>
      <c r="UDB77" s="30"/>
      <c r="UDC77" s="30"/>
      <c r="UDD77" s="31"/>
      <c r="UDE77" s="4"/>
      <c r="UDF77" s="30"/>
      <c r="UDG77" s="30"/>
      <c r="UDH77" s="30"/>
      <c r="UDI77" s="30"/>
      <c r="UDJ77" s="30"/>
      <c r="UDK77" s="31"/>
      <c r="UDL77" s="4"/>
      <c r="UDM77" s="30"/>
      <c r="UDN77" s="30"/>
      <c r="UDO77" s="4"/>
      <c r="UDP77" s="30"/>
      <c r="UDQ77" s="30"/>
      <c r="UDR77" s="30"/>
      <c r="UDS77" s="30"/>
      <c r="UDT77" s="30"/>
      <c r="UDU77" s="31"/>
      <c r="UDV77" s="4"/>
      <c r="UDW77" s="30"/>
      <c r="UDX77" s="30"/>
      <c r="UDY77" s="30"/>
      <c r="UDZ77" s="30"/>
      <c r="UEA77" s="30"/>
      <c r="UEB77" s="31"/>
      <c r="UEC77" s="4"/>
      <c r="UED77" s="30"/>
      <c r="UEE77" s="30"/>
      <c r="UEF77" s="4"/>
      <c r="UEG77" s="30"/>
      <c r="UEH77" s="30"/>
      <c r="UEI77" s="30"/>
      <c r="UEJ77" s="30"/>
      <c r="UEK77" s="30"/>
      <c r="UEL77" s="31"/>
      <c r="UEM77" s="4"/>
      <c r="UEN77" s="30"/>
      <c r="UEO77" s="30"/>
      <c r="UEP77" s="30"/>
      <c r="UEQ77" s="30"/>
      <c r="UER77" s="30"/>
      <c r="UES77" s="31"/>
      <c r="UET77" s="4"/>
      <c r="UEU77" s="30"/>
      <c r="UEV77" s="30"/>
      <c r="UEW77" s="4"/>
      <c r="UEX77" s="30"/>
      <c r="UEY77" s="30"/>
      <c r="UEZ77" s="30"/>
      <c r="UFA77" s="30"/>
      <c r="UFB77" s="30"/>
      <c r="UFC77" s="31"/>
      <c r="UFD77" s="4"/>
      <c r="UFE77" s="30"/>
      <c r="UFF77" s="30"/>
      <c r="UFG77" s="30"/>
      <c r="UFH77" s="30"/>
      <c r="UFI77" s="30"/>
      <c r="UFJ77" s="31"/>
      <c r="UFK77" s="4"/>
      <c r="UFL77" s="30"/>
      <c r="UFM77" s="30"/>
      <c r="UFN77" s="4"/>
      <c r="UFO77" s="30"/>
      <c r="UFP77" s="30"/>
      <c r="UFQ77" s="30"/>
      <c r="UFR77" s="30"/>
      <c r="UFS77" s="30"/>
      <c r="UFT77" s="31"/>
      <c r="UFU77" s="4"/>
      <c r="UFV77" s="30"/>
      <c r="UFW77" s="30"/>
      <c r="UFX77" s="30"/>
      <c r="UFY77" s="30"/>
      <c r="UFZ77" s="30"/>
      <c r="UGA77" s="31"/>
      <c r="UGB77" s="4"/>
      <c r="UGC77" s="30"/>
      <c r="UGD77" s="30"/>
      <c r="UGE77" s="4"/>
      <c r="UGF77" s="30"/>
      <c r="UGG77" s="30"/>
      <c r="UGH77" s="30"/>
      <c r="UGI77" s="30"/>
      <c r="UGJ77" s="30"/>
      <c r="UGK77" s="31"/>
      <c r="UGL77" s="4"/>
      <c r="UGM77" s="30"/>
      <c r="UGN77" s="30"/>
      <c r="UGO77" s="30"/>
      <c r="UGP77" s="30"/>
      <c r="UGQ77" s="30"/>
      <c r="UGR77" s="31"/>
      <c r="UGS77" s="4"/>
      <c r="UGT77" s="30"/>
      <c r="UGU77" s="30"/>
      <c r="UGV77" s="4"/>
      <c r="UGW77" s="30"/>
      <c r="UGX77" s="30"/>
      <c r="UGY77" s="30"/>
      <c r="UGZ77" s="30"/>
      <c r="UHA77" s="30"/>
      <c r="UHB77" s="31"/>
      <c r="UHC77" s="4"/>
      <c r="UHD77" s="30"/>
      <c r="UHE77" s="30"/>
      <c r="UHF77" s="30"/>
      <c r="UHG77" s="30"/>
      <c r="UHH77" s="30"/>
      <c r="UHI77" s="31"/>
      <c r="UHJ77" s="4"/>
      <c r="UHK77" s="30"/>
      <c r="UHL77" s="30"/>
      <c r="UHM77" s="4"/>
      <c r="UHN77" s="30"/>
      <c r="UHO77" s="30"/>
      <c r="UHP77" s="30"/>
      <c r="UHQ77" s="30"/>
      <c r="UHR77" s="30"/>
      <c r="UHS77" s="31"/>
      <c r="UHT77" s="4"/>
      <c r="UHU77" s="30"/>
      <c r="UHV77" s="30"/>
      <c r="UHW77" s="30"/>
      <c r="UHX77" s="30"/>
      <c r="UHY77" s="30"/>
      <c r="UHZ77" s="31"/>
      <c r="UIA77" s="4"/>
      <c r="UIB77" s="30"/>
      <c r="UIC77" s="30"/>
      <c r="UID77" s="4"/>
      <c r="UIE77" s="30"/>
      <c r="UIF77" s="30"/>
      <c r="UIG77" s="30"/>
      <c r="UIH77" s="30"/>
      <c r="UII77" s="30"/>
      <c r="UIJ77" s="31"/>
      <c r="UIK77" s="4"/>
      <c r="UIL77" s="30"/>
      <c r="UIM77" s="30"/>
      <c r="UIN77" s="30"/>
      <c r="UIO77" s="30"/>
      <c r="UIP77" s="30"/>
      <c r="UIQ77" s="31"/>
      <c r="UIR77" s="4"/>
      <c r="UIS77" s="30"/>
      <c r="UIT77" s="30"/>
      <c r="UIU77" s="4"/>
      <c r="UIV77" s="30"/>
      <c r="UIW77" s="30"/>
      <c r="UIX77" s="30"/>
      <c r="UIY77" s="30"/>
      <c r="UIZ77" s="30"/>
      <c r="UJA77" s="31"/>
      <c r="UJB77" s="4"/>
      <c r="UJC77" s="30"/>
      <c r="UJD77" s="30"/>
      <c r="UJE77" s="30"/>
      <c r="UJF77" s="30"/>
      <c r="UJG77" s="30"/>
      <c r="UJH77" s="31"/>
      <c r="UJI77" s="4"/>
      <c r="UJJ77" s="30"/>
      <c r="UJK77" s="30"/>
      <c r="UJL77" s="4"/>
      <c r="UJM77" s="30"/>
      <c r="UJN77" s="30"/>
      <c r="UJO77" s="30"/>
      <c r="UJP77" s="30"/>
      <c r="UJQ77" s="30"/>
      <c r="UJR77" s="31"/>
      <c r="UJS77" s="4"/>
      <c r="UJT77" s="30"/>
      <c r="UJU77" s="30"/>
      <c r="UJV77" s="30"/>
      <c r="UJW77" s="30"/>
      <c r="UJX77" s="30"/>
      <c r="UJY77" s="31"/>
      <c r="UJZ77" s="4"/>
      <c r="UKA77" s="30"/>
      <c r="UKB77" s="30"/>
      <c r="UKC77" s="4"/>
      <c r="UKD77" s="30"/>
      <c r="UKE77" s="30"/>
      <c r="UKF77" s="30"/>
      <c r="UKG77" s="30"/>
      <c r="UKH77" s="30"/>
      <c r="UKI77" s="31"/>
      <c r="UKJ77" s="4"/>
      <c r="UKK77" s="30"/>
      <c r="UKL77" s="30"/>
      <c r="UKM77" s="30"/>
      <c r="UKN77" s="30"/>
      <c r="UKO77" s="30"/>
      <c r="UKP77" s="31"/>
      <c r="UKQ77" s="4"/>
      <c r="UKR77" s="30"/>
      <c r="UKS77" s="30"/>
      <c r="UKT77" s="4"/>
      <c r="UKU77" s="30"/>
      <c r="UKV77" s="30"/>
      <c r="UKW77" s="30"/>
      <c r="UKX77" s="30"/>
      <c r="UKY77" s="30"/>
      <c r="UKZ77" s="31"/>
      <c r="ULA77" s="4"/>
      <c r="ULB77" s="30"/>
      <c r="ULC77" s="30"/>
      <c r="ULD77" s="30"/>
      <c r="ULE77" s="30"/>
      <c r="ULF77" s="30"/>
      <c r="ULG77" s="31"/>
      <c r="ULH77" s="4"/>
      <c r="ULI77" s="30"/>
      <c r="ULJ77" s="30"/>
      <c r="ULK77" s="4"/>
      <c r="ULL77" s="30"/>
      <c r="ULM77" s="30"/>
      <c r="ULN77" s="30"/>
      <c r="ULO77" s="30"/>
      <c r="ULP77" s="30"/>
      <c r="ULQ77" s="31"/>
      <c r="ULR77" s="4"/>
      <c r="ULS77" s="30"/>
      <c r="ULT77" s="30"/>
      <c r="ULU77" s="30"/>
      <c r="ULV77" s="30"/>
      <c r="ULW77" s="30"/>
      <c r="ULX77" s="31"/>
      <c r="ULY77" s="4"/>
      <c r="ULZ77" s="30"/>
      <c r="UMA77" s="30"/>
      <c r="UMB77" s="4"/>
      <c r="UMC77" s="30"/>
      <c r="UMD77" s="30"/>
      <c r="UME77" s="30"/>
      <c r="UMF77" s="30"/>
      <c r="UMG77" s="30"/>
      <c r="UMH77" s="31"/>
      <c r="UMI77" s="4"/>
      <c r="UMJ77" s="30"/>
      <c r="UMK77" s="30"/>
      <c r="UML77" s="30"/>
      <c r="UMM77" s="30"/>
      <c r="UMN77" s="30"/>
      <c r="UMO77" s="31"/>
      <c r="UMP77" s="4"/>
      <c r="UMQ77" s="30"/>
      <c r="UMR77" s="30"/>
      <c r="UMS77" s="4"/>
      <c r="UMT77" s="30"/>
      <c r="UMU77" s="30"/>
      <c r="UMV77" s="30"/>
      <c r="UMW77" s="30"/>
      <c r="UMX77" s="30"/>
      <c r="UMY77" s="31"/>
      <c r="UMZ77" s="4"/>
      <c r="UNA77" s="30"/>
      <c r="UNB77" s="30"/>
      <c r="UNC77" s="30"/>
      <c r="UND77" s="30"/>
      <c r="UNE77" s="30"/>
      <c r="UNF77" s="31"/>
      <c r="UNG77" s="4"/>
      <c r="UNH77" s="30"/>
      <c r="UNI77" s="30"/>
      <c r="UNJ77" s="4"/>
      <c r="UNK77" s="30"/>
      <c r="UNL77" s="30"/>
      <c r="UNM77" s="30"/>
      <c r="UNN77" s="30"/>
      <c r="UNO77" s="30"/>
      <c r="UNP77" s="31"/>
      <c r="UNQ77" s="4"/>
      <c r="UNR77" s="30"/>
      <c r="UNS77" s="30"/>
      <c r="UNT77" s="30"/>
      <c r="UNU77" s="30"/>
      <c r="UNV77" s="30"/>
      <c r="UNW77" s="31"/>
      <c r="UNX77" s="4"/>
      <c r="UNY77" s="30"/>
      <c r="UNZ77" s="30"/>
      <c r="UOA77" s="4"/>
      <c r="UOB77" s="30"/>
      <c r="UOC77" s="30"/>
      <c r="UOD77" s="30"/>
      <c r="UOE77" s="30"/>
      <c r="UOF77" s="30"/>
      <c r="UOG77" s="31"/>
      <c r="UOH77" s="4"/>
      <c r="UOI77" s="30"/>
      <c r="UOJ77" s="30"/>
      <c r="UOK77" s="30"/>
      <c r="UOL77" s="30"/>
      <c r="UOM77" s="30"/>
      <c r="UON77" s="31"/>
      <c r="UOO77" s="4"/>
      <c r="UOP77" s="30"/>
      <c r="UOQ77" s="30"/>
      <c r="UOR77" s="4"/>
      <c r="UOS77" s="30"/>
      <c r="UOT77" s="30"/>
      <c r="UOU77" s="30"/>
      <c r="UOV77" s="30"/>
      <c r="UOW77" s="30"/>
      <c r="UOX77" s="31"/>
      <c r="UOY77" s="4"/>
      <c r="UOZ77" s="30"/>
      <c r="UPA77" s="30"/>
      <c r="UPB77" s="30"/>
      <c r="UPC77" s="30"/>
      <c r="UPD77" s="30"/>
      <c r="UPE77" s="31"/>
      <c r="UPF77" s="4"/>
      <c r="UPG77" s="30"/>
      <c r="UPH77" s="30"/>
      <c r="UPI77" s="4"/>
      <c r="UPJ77" s="30"/>
      <c r="UPK77" s="30"/>
      <c r="UPL77" s="30"/>
      <c r="UPM77" s="30"/>
      <c r="UPN77" s="30"/>
      <c r="UPO77" s="31"/>
      <c r="UPP77" s="4"/>
      <c r="UPQ77" s="30"/>
      <c r="UPR77" s="30"/>
      <c r="UPS77" s="30"/>
      <c r="UPT77" s="30"/>
      <c r="UPU77" s="30"/>
      <c r="UPV77" s="31"/>
      <c r="UPW77" s="4"/>
      <c r="UPX77" s="30"/>
      <c r="UPY77" s="30"/>
      <c r="UPZ77" s="4"/>
      <c r="UQA77" s="30"/>
      <c r="UQB77" s="30"/>
      <c r="UQC77" s="30"/>
      <c r="UQD77" s="30"/>
      <c r="UQE77" s="30"/>
      <c r="UQF77" s="31"/>
      <c r="UQG77" s="4"/>
      <c r="UQH77" s="30"/>
      <c r="UQI77" s="30"/>
      <c r="UQJ77" s="30"/>
      <c r="UQK77" s="30"/>
      <c r="UQL77" s="30"/>
      <c r="UQM77" s="31"/>
      <c r="UQN77" s="4"/>
      <c r="UQO77" s="30"/>
      <c r="UQP77" s="30"/>
      <c r="UQQ77" s="4"/>
      <c r="UQR77" s="30"/>
      <c r="UQS77" s="30"/>
      <c r="UQT77" s="30"/>
      <c r="UQU77" s="30"/>
      <c r="UQV77" s="30"/>
      <c r="UQW77" s="31"/>
      <c r="UQX77" s="4"/>
      <c r="UQY77" s="30"/>
      <c r="UQZ77" s="30"/>
      <c r="URA77" s="30"/>
      <c r="URB77" s="30"/>
      <c r="URC77" s="30"/>
      <c r="URD77" s="31"/>
      <c r="URE77" s="4"/>
      <c r="URF77" s="30"/>
      <c r="URG77" s="30"/>
      <c r="URH77" s="4"/>
      <c r="URI77" s="30"/>
      <c r="URJ77" s="30"/>
      <c r="URK77" s="30"/>
      <c r="URL77" s="30"/>
      <c r="URM77" s="30"/>
      <c r="URN77" s="31"/>
      <c r="URO77" s="4"/>
      <c r="URP77" s="30"/>
      <c r="URQ77" s="30"/>
      <c r="URR77" s="30"/>
      <c r="URS77" s="30"/>
      <c r="URT77" s="30"/>
      <c r="URU77" s="31"/>
      <c r="URV77" s="4"/>
      <c r="URW77" s="30"/>
      <c r="URX77" s="30"/>
      <c r="URY77" s="4"/>
      <c r="URZ77" s="30"/>
      <c r="USA77" s="30"/>
      <c r="USB77" s="30"/>
      <c r="USC77" s="30"/>
      <c r="USD77" s="30"/>
      <c r="USE77" s="31"/>
      <c r="USF77" s="4"/>
      <c r="USG77" s="30"/>
      <c r="USH77" s="30"/>
      <c r="USI77" s="30"/>
      <c r="USJ77" s="30"/>
      <c r="USK77" s="30"/>
      <c r="USL77" s="31"/>
      <c r="USM77" s="4"/>
      <c r="USN77" s="30"/>
      <c r="USO77" s="30"/>
      <c r="USP77" s="4"/>
      <c r="USQ77" s="30"/>
      <c r="USR77" s="30"/>
      <c r="USS77" s="30"/>
      <c r="UST77" s="30"/>
      <c r="USU77" s="30"/>
      <c r="USV77" s="31"/>
      <c r="USW77" s="4"/>
      <c r="USX77" s="30"/>
      <c r="USY77" s="30"/>
      <c r="USZ77" s="30"/>
      <c r="UTA77" s="30"/>
      <c r="UTB77" s="30"/>
      <c r="UTC77" s="31"/>
      <c r="UTD77" s="4"/>
      <c r="UTE77" s="30"/>
      <c r="UTF77" s="30"/>
      <c r="UTG77" s="4"/>
      <c r="UTH77" s="30"/>
      <c r="UTI77" s="30"/>
      <c r="UTJ77" s="30"/>
      <c r="UTK77" s="30"/>
      <c r="UTL77" s="30"/>
      <c r="UTM77" s="31"/>
      <c r="UTN77" s="4"/>
      <c r="UTO77" s="30"/>
      <c r="UTP77" s="30"/>
      <c r="UTQ77" s="30"/>
      <c r="UTR77" s="30"/>
      <c r="UTS77" s="30"/>
      <c r="UTT77" s="31"/>
      <c r="UTU77" s="4"/>
      <c r="UTV77" s="30"/>
      <c r="UTW77" s="30"/>
      <c r="UTX77" s="4"/>
      <c r="UTY77" s="30"/>
      <c r="UTZ77" s="30"/>
      <c r="UUA77" s="30"/>
      <c r="UUB77" s="30"/>
      <c r="UUC77" s="30"/>
      <c r="UUD77" s="31"/>
      <c r="UUE77" s="4"/>
      <c r="UUF77" s="30"/>
      <c r="UUG77" s="30"/>
      <c r="UUH77" s="30"/>
      <c r="UUI77" s="30"/>
      <c r="UUJ77" s="30"/>
      <c r="UUK77" s="31"/>
      <c r="UUL77" s="4"/>
      <c r="UUM77" s="30"/>
      <c r="UUN77" s="30"/>
      <c r="UUO77" s="4"/>
      <c r="UUP77" s="30"/>
      <c r="UUQ77" s="30"/>
      <c r="UUR77" s="30"/>
      <c r="UUS77" s="30"/>
      <c r="UUT77" s="30"/>
      <c r="UUU77" s="31"/>
      <c r="UUV77" s="4"/>
      <c r="UUW77" s="30"/>
      <c r="UUX77" s="30"/>
      <c r="UUY77" s="30"/>
      <c r="UUZ77" s="30"/>
      <c r="UVA77" s="30"/>
      <c r="UVB77" s="31"/>
      <c r="UVC77" s="4"/>
      <c r="UVD77" s="30"/>
      <c r="UVE77" s="30"/>
      <c r="UVF77" s="4"/>
      <c r="UVG77" s="30"/>
      <c r="UVH77" s="30"/>
      <c r="UVI77" s="30"/>
      <c r="UVJ77" s="30"/>
      <c r="UVK77" s="30"/>
      <c r="UVL77" s="31"/>
      <c r="UVM77" s="4"/>
      <c r="UVN77" s="30"/>
      <c r="UVO77" s="30"/>
      <c r="UVP77" s="30"/>
      <c r="UVQ77" s="30"/>
      <c r="UVR77" s="30"/>
      <c r="UVS77" s="31"/>
      <c r="UVT77" s="4"/>
      <c r="UVU77" s="30"/>
      <c r="UVV77" s="30"/>
      <c r="UVW77" s="4"/>
      <c r="UVX77" s="30"/>
      <c r="UVY77" s="30"/>
      <c r="UVZ77" s="30"/>
      <c r="UWA77" s="30"/>
      <c r="UWB77" s="30"/>
      <c r="UWC77" s="31"/>
      <c r="UWD77" s="4"/>
      <c r="UWE77" s="30"/>
      <c r="UWF77" s="30"/>
      <c r="UWG77" s="30"/>
      <c r="UWH77" s="30"/>
      <c r="UWI77" s="30"/>
      <c r="UWJ77" s="31"/>
      <c r="UWK77" s="4"/>
      <c r="UWL77" s="30"/>
      <c r="UWM77" s="30"/>
      <c r="UWN77" s="4"/>
      <c r="UWO77" s="30"/>
      <c r="UWP77" s="30"/>
      <c r="UWQ77" s="30"/>
      <c r="UWR77" s="30"/>
      <c r="UWS77" s="30"/>
      <c r="UWT77" s="31"/>
      <c r="UWU77" s="4"/>
      <c r="UWV77" s="30"/>
      <c r="UWW77" s="30"/>
      <c r="UWX77" s="30"/>
      <c r="UWY77" s="30"/>
      <c r="UWZ77" s="30"/>
      <c r="UXA77" s="31"/>
      <c r="UXB77" s="4"/>
      <c r="UXC77" s="30"/>
      <c r="UXD77" s="30"/>
      <c r="UXE77" s="4"/>
      <c r="UXF77" s="30"/>
      <c r="UXG77" s="30"/>
      <c r="UXH77" s="30"/>
      <c r="UXI77" s="30"/>
      <c r="UXJ77" s="30"/>
      <c r="UXK77" s="31"/>
      <c r="UXL77" s="4"/>
      <c r="UXM77" s="30"/>
      <c r="UXN77" s="30"/>
      <c r="UXO77" s="30"/>
      <c r="UXP77" s="30"/>
      <c r="UXQ77" s="30"/>
      <c r="UXR77" s="31"/>
      <c r="UXS77" s="4"/>
      <c r="UXT77" s="30"/>
      <c r="UXU77" s="30"/>
      <c r="UXV77" s="4"/>
      <c r="UXW77" s="30"/>
      <c r="UXX77" s="30"/>
      <c r="UXY77" s="30"/>
      <c r="UXZ77" s="30"/>
      <c r="UYA77" s="30"/>
      <c r="UYB77" s="31"/>
      <c r="UYC77" s="4"/>
      <c r="UYD77" s="30"/>
      <c r="UYE77" s="30"/>
      <c r="UYF77" s="30"/>
      <c r="UYG77" s="30"/>
      <c r="UYH77" s="30"/>
      <c r="UYI77" s="31"/>
      <c r="UYJ77" s="4"/>
      <c r="UYK77" s="30"/>
      <c r="UYL77" s="30"/>
      <c r="UYM77" s="4"/>
      <c r="UYN77" s="30"/>
      <c r="UYO77" s="30"/>
      <c r="UYP77" s="30"/>
      <c r="UYQ77" s="30"/>
      <c r="UYR77" s="30"/>
      <c r="UYS77" s="31"/>
      <c r="UYT77" s="4"/>
      <c r="UYU77" s="30"/>
      <c r="UYV77" s="30"/>
      <c r="UYW77" s="30"/>
      <c r="UYX77" s="30"/>
      <c r="UYY77" s="30"/>
      <c r="UYZ77" s="31"/>
      <c r="UZA77" s="4"/>
      <c r="UZB77" s="30"/>
      <c r="UZC77" s="30"/>
      <c r="UZD77" s="4"/>
      <c r="UZE77" s="30"/>
      <c r="UZF77" s="30"/>
      <c r="UZG77" s="30"/>
      <c r="UZH77" s="30"/>
      <c r="UZI77" s="30"/>
      <c r="UZJ77" s="31"/>
      <c r="UZK77" s="4"/>
      <c r="UZL77" s="30"/>
      <c r="UZM77" s="30"/>
      <c r="UZN77" s="30"/>
      <c r="UZO77" s="30"/>
      <c r="UZP77" s="30"/>
      <c r="UZQ77" s="31"/>
      <c r="UZR77" s="4"/>
      <c r="UZS77" s="30"/>
      <c r="UZT77" s="30"/>
      <c r="UZU77" s="4"/>
      <c r="UZV77" s="30"/>
      <c r="UZW77" s="30"/>
      <c r="UZX77" s="30"/>
      <c r="UZY77" s="30"/>
      <c r="UZZ77" s="30"/>
      <c r="VAA77" s="31"/>
      <c r="VAB77" s="4"/>
      <c r="VAC77" s="30"/>
      <c r="VAD77" s="30"/>
      <c r="VAE77" s="30"/>
      <c r="VAF77" s="30"/>
      <c r="VAG77" s="30"/>
      <c r="VAH77" s="31"/>
      <c r="VAI77" s="4"/>
      <c r="VAJ77" s="30"/>
      <c r="VAK77" s="30"/>
      <c r="VAL77" s="4"/>
      <c r="VAM77" s="30"/>
      <c r="VAN77" s="30"/>
      <c r="VAO77" s="30"/>
      <c r="VAP77" s="30"/>
      <c r="VAQ77" s="30"/>
      <c r="VAR77" s="31"/>
      <c r="VAS77" s="4"/>
      <c r="VAT77" s="30"/>
      <c r="VAU77" s="30"/>
      <c r="VAV77" s="30"/>
      <c r="VAW77" s="30"/>
      <c r="VAX77" s="30"/>
      <c r="VAY77" s="31"/>
      <c r="VAZ77" s="4"/>
      <c r="VBA77" s="30"/>
      <c r="VBB77" s="30"/>
      <c r="VBC77" s="4"/>
      <c r="VBD77" s="30"/>
      <c r="VBE77" s="30"/>
      <c r="VBF77" s="30"/>
      <c r="VBG77" s="30"/>
      <c r="VBH77" s="30"/>
      <c r="VBI77" s="31"/>
      <c r="VBJ77" s="4"/>
      <c r="VBK77" s="30"/>
      <c r="VBL77" s="30"/>
      <c r="VBM77" s="30"/>
      <c r="VBN77" s="30"/>
      <c r="VBO77" s="30"/>
      <c r="VBP77" s="31"/>
      <c r="VBQ77" s="4"/>
      <c r="VBR77" s="30"/>
      <c r="VBS77" s="30"/>
      <c r="VBT77" s="4"/>
      <c r="VBU77" s="30"/>
      <c r="VBV77" s="30"/>
      <c r="VBW77" s="30"/>
      <c r="VBX77" s="30"/>
      <c r="VBY77" s="30"/>
      <c r="VBZ77" s="31"/>
      <c r="VCA77" s="4"/>
      <c r="VCB77" s="30"/>
      <c r="VCC77" s="30"/>
      <c r="VCD77" s="30"/>
      <c r="VCE77" s="30"/>
      <c r="VCF77" s="30"/>
      <c r="VCG77" s="31"/>
      <c r="VCH77" s="4"/>
      <c r="VCI77" s="30"/>
      <c r="VCJ77" s="30"/>
      <c r="VCK77" s="4"/>
      <c r="VCL77" s="30"/>
      <c r="VCM77" s="30"/>
      <c r="VCN77" s="30"/>
      <c r="VCO77" s="30"/>
      <c r="VCP77" s="30"/>
      <c r="VCQ77" s="31"/>
      <c r="VCR77" s="4"/>
      <c r="VCS77" s="30"/>
      <c r="VCT77" s="30"/>
      <c r="VCU77" s="30"/>
      <c r="VCV77" s="30"/>
      <c r="VCW77" s="30"/>
      <c r="VCX77" s="31"/>
      <c r="VCY77" s="4"/>
      <c r="VCZ77" s="30"/>
      <c r="VDA77" s="30"/>
      <c r="VDB77" s="4"/>
      <c r="VDC77" s="30"/>
      <c r="VDD77" s="30"/>
      <c r="VDE77" s="30"/>
      <c r="VDF77" s="30"/>
      <c r="VDG77" s="30"/>
      <c r="VDH77" s="31"/>
      <c r="VDI77" s="4"/>
      <c r="VDJ77" s="30"/>
      <c r="VDK77" s="30"/>
      <c r="VDL77" s="30"/>
      <c r="VDM77" s="30"/>
      <c r="VDN77" s="30"/>
      <c r="VDO77" s="31"/>
      <c r="VDP77" s="4"/>
      <c r="VDQ77" s="30"/>
      <c r="VDR77" s="30"/>
      <c r="VDS77" s="4"/>
      <c r="VDT77" s="30"/>
      <c r="VDU77" s="30"/>
      <c r="VDV77" s="30"/>
      <c r="VDW77" s="30"/>
      <c r="VDX77" s="30"/>
      <c r="VDY77" s="31"/>
      <c r="VDZ77" s="4"/>
      <c r="VEA77" s="30"/>
      <c r="VEB77" s="30"/>
      <c r="VEC77" s="30"/>
      <c r="VED77" s="30"/>
      <c r="VEE77" s="30"/>
      <c r="VEF77" s="31"/>
      <c r="VEG77" s="4"/>
      <c r="VEH77" s="30"/>
      <c r="VEI77" s="30"/>
      <c r="VEJ77" s="4"/>
      <c r="VEK77" s="30"/>
      <c r="VEL77" s="30"/>
      <c r="VEM77" s="30"/>
      <c r="VEN77" s="30"/>
      <c r="VEO77" s="30"/>
      <c r="VEP77" s="31"/>
      <c r="VEQ77" s="4"/>
      <c r="VER77" s="30"/>
      <c r="VES77" s="30"/>
      <c r="VET77" s="30"/>
      <c r="VEU77" s="30"/>
      <c r="VEV77" s="30"/>
      <c r="VEW77" s="31"/>
      <c r="VEX77" s="4"/>
      <c r="VEY77" s="30"/>
      <c r="VEZ77" s="30"/>
      <c r="VFA77" s="4"/>
      <c r="VFB77" s="30"/>
      <c r="VFC77" s="30"/>
      <c r="VFD77" s="30"/>
      <c r="VFE77" s="30"/>
      <c r="VFF77" s="30"/>
      <c r="VFG77" s="31"/>
      <c r="VFH77" s="4"/>
      <c r="VFI77" s="30"/>
      <c r="VFJ77" s="30"/>
      <c r="VFK77" s="30"/>
      <c r="VFL77" s="30"/>
      <c r="VFM77" s="30"/>
      <c r="VFN77" s="31"/>
      <c r="VFO77" s="4"/>
      <c r="VFP77" s="30"/>
      <c r="VFQ77" s="30"/>
      <c r="VFR77" s="4"/>
      <c r="VFS77" s="30"/>
      <c r="VFT77" s="30"/>
      <c r="VFU77" s="30"/>
      <c r="VFV77" s="30"/>
      <c r="VFW77" s="30"/>
      <c r="VFX77" s="31"/>
      <c r="VFY77" s="4"/>
      <c r="VFZ77" s="30"/>
      <c r="VGA77" s="30"/>
      <c r="VGB77" s="30"/>
      <c r="VGC77" s="30"/>
      <c r="VGD77" s="30"/>
      <c r="VGE77" s="31"/>
      <c r="VGF77" s="4"/>
      <c r="VGG77" s="30"/>
      <c r="VGH77" s="30"/>
      <c r="VGI77" s="4"/>
      <c r="VGJ77" s="30"/>
      <c r="VGK77" s="30"/>
      <c r="VGL77" s="30"/>
      <c r="VGM77" s="30"/>
      <c r="VGN77" s="30"/>
      <c r="VGO77" s="31"/>
      <c r="VGP77" s="4"/>
      <c r="VGQ77" s="30"/>
      <c r="VGR77" s="30"/>
      <c r="VGS77" s="30"/>
      <c r="VGT77" s="30"/>
      <c r="VGU77" s="30"/>
      <c r="VGV77" s="31"/>
      <c r="VGW77" s="4"/>
      <c r="VGX77" s="30"/>
      <c r="VGY77" s="30"/>
      <c r="VGZ77" s="4"/>
      <c r="VHA77" s="30"/>
      <c r="VHB77" s="30"/>
      <c r="VHC77" s="30"/>
      <c r="VHD77" s="30"/>
      <c r="VHE77" s="30"/>
      <c r="VHF77" s="31"/>
      <c r="VHG77" s="4"/>
      <c r="VHH77" s="30"/>
      <c r="VHI77" s="30"/>
      <c r="VHJ77" s="30"/>
      <c r="VHK77" s="30"/>
      <c r="VHL77" s="30"/>
      <c r="VHM77" s="31"/>
      <c r="VHN77" s="4"/>
      <c r="VHO77" s="30"/>
      <c r="VHP77" s="30"/>
      <c r="VHQ77" s="4"/>
      <c r="VHR77" s="30"/>
      <c r="VHS77" s="30"/>
      <c r="VHT77" s="30"/>
      <c r="VHU77" s="30"/>
      <c r="VHV77" s="30"/>
      <c r="VHW77" s="31"/>
      <c r="VHX77" s="4"/>
      <c r="VHY77" s="30"/>
      <c r="VHZ77" s="30"/>
      <c r="VIA77" s="30"/>
      <c r="VIB77" s="30"/>
      <c r="VIC77" s="30"/>
      <c r="VID77" s="31"/>
      <c r="VIE77" s="4"/>
      <c r="VIF77" s="30"/>
      <c r="VIG77" s="30"/>
      <c r="VIH77" s="4"/>
      <c r="VII77" s="30"/>
      <c r="VIJ77" s="30"/>
      <c r="VIK77" s="30"/>
      <c r="VIL77" s="30"/>
      <c r="VIM77" s="30"/>
      <c r="VIN77" s="31"/>
      <c r="VIO77" s="4"/>
      <c r="VIP77" s="30"/>
      <c r="VIQ77" s="30"/>
      <c r="VIR77" s="30"/>
      <c r="VIS77" s="30"/>
      <c r="VIT77" s="30"/>
      <c r="VIU77" s="31"/>
      <c r="VIV77" s="4"/>
      <c r="VIW77" s="30"/>
      <c r="VIX77" s="30"/>
      <c r="VIY77" s="4"/>
      <c r="VIZ77" s="30"/>
      <c r="VJA77" s="30"/>
      <c r="VJB77" s="30"/>
      <c r="VJC77" s="30"/>
      <c r="VJD77" s="30"/>
      <c r="VJE77" s="31"/>
      <c r="VJF77" s="4"/>
      <c r="VJG77" s="30"/>
      <c r="VJH77" s="30"/>
      <c r="VJI77" s="30"/>
      <c r="VJJ77" s="30"/>
      <c r="VJK77" s="30"/>
      <c r="VJL77" s="31"/>
      <c r="VJM77" s="4"/>
      <c r="VJN77" s="30"/>
      <c r="VJO77" s="30"/>
      <c r="VJP77" s="4"/>
      <c r="VJQ77" s="30"/>
      <c r="VJR77" s="30"/>
      <c r="VJS77" s="30"/>
      <c r="VJT77" s="30"/>
      <c r="VJU77" s="30"/>
      <c r="VJV77" s="31"/>
      <c r="VJW77" s="4"/>
      <c r="VJX77" s="30"/>
      <c r="VJY77" s="30"/>
      <c r="VJZ77" s="30"/>
      <c r="VKA77" s="30"/>
      <c r="VKB77" s="30"/>
      <c r="VKC77" s="31"/>
      <c r="VKD77" s="4"/>
      <c r="VKE77" s="30"/>
      <c r="VKF77" s="30"/>
      <c r="VKG77" s="4"/>
      <c r="VKH77" s="30"/>
      <c r="VKI77" s="30"/>
      <c r="VKJ77" s="30"/>
      <c r="VKK77" s="30"/>
      <c r="VKL77" s="30"/>
      <c r="VKM77" s="31"/>
      <c r="VKN77" s="4"/>
      <c r="VKO77" s="30"/>
      <c r="VKP77" s="30"/>
      <c r="VKQ77" s="30"/>
      <c r="VKR77" s="30"/>
      <c r="VKS77" s="30"/>
      <c r="VKT77" s="31"/>
      <c r="VKU77" s="4"/>
      <c r="VKV77" s="30"/>
      <c r="VKW77" s="30"/>
      <c r="VKX77" s="4"/>
      <c r="VKY77" s="30"/>
      <c r="VKZ77" s="30"/>
      <c r="VLA77" s="30"/>
      <c r="VLB77" s="30"/>
      <c r="VLC77" s="30"/>
      <c r="VLD77" s="31"/>
      <c r="VLE77" s="4"/>
      <c r="VLF77" s="30"/>
      <c r="VLG77" s="30"/>
      <c r="VLH77" s="30"/>
      <c r="VLI77" s="30"/>
      <c r="VLJ77" s="30"/>
      <c r="VLK77" s="31"/>
      <c r="VLL77" s="4"/>
      <c r="VLM77" s="30"/>
      <c r="VLN77" s="30"/>
      <c r="VLO77" s="4"/>
      <c r="VLP77" s="30"/>
      <c r="VLQ77" s="30"/>
      <c r="VLR77" s="30"/>
      <c r="VLS77" s="30"/>
      <c r="VLT77" s="30"/>
      <c r="VLU77" s="31"/>
      <c r="VLV77" s="4"/>
      <c r="VLW77" s="30"/>
      <c r="VLX77" s="30"/>
      <c r="VLY77" s="30"/>
      <c r="VLZ77" s="30"/>
      <c r="VMA77" s="30"/>
      <c r="VMB77" s="31"/>
      <c r="VMC77" s="4"/>
      <c r="VMD77" s="30"/>
      <c r="VME77" s="30"/>
      <c r="VMF77" s="4"/>
      <c r="VMG77" s="30"/>
      <c r="VMH77" s="30"/>
      <c r="VMI77" s="30"/>
      <c r="VMJ77" s="30"/>
      <c r="VMK77" s="30"/>
      <c r="VML77" s="31"/>
      <c r="VMM77" s="4"/>
      <c r="VMN77" s="30"/>
      <c r="VMO77" s="30"/>
      <c r="VMP77" s="30"/>
      <c r="VMQ77" s="30"/>
      <c r="VMR77" s="30"/>
      <c r="VMS77" s="31"/>
      <c r="VMT77" s="4"/>
      <c r="VMU77" s="30"/>
      <c r="VMV77" s="30"/>
      <c r="VMW77" s="4"/>
      <c r="VMX77" s="30"/>
      <c r="VMY77" s="30"/>
      <c r="VMZ77" s="30"/>
      <c r="VNA77" s="30"/>
      <c r="VNB77" s="30"/>
      <c r="VNC77" s="31"/>
      <c r="VND77" s="4"/>
      <c r="VNE77" s="30"/>
      <c r="VNF77" s="30"/>
      <c r="VNG77" s="30"/>
      <c r="VNH77" s="30"/>
      <c r="VNI77" s="30"/>
      <c r="VNJ77" s="31"/>
      <c r="VNK77" s="4"/>
      <c r="VNL77" s="30"/>
      <c r="VNM77" s="30"/>
      <c r="VNN77" s="4"/>
      <c r="VNO77" s="30"/>
      <c r="VNP77" s="30"/>
      <c r="VNQ77" s="30"/>
      <c r="VNR77" s="30"/>
      <c r="VNS77" s="30"/>
      <c r="VNT77" s="31"/>
      <c r="VNU77" s="4"/>
      <c r="VNV77" s="30"/>
      <c r="VNW77" s="30"/>
      <c r="VNX77" s="30"/>
      <c r="VNY77" s="30"/>
      <c r="VNZ77" s="30"/>
      <c r="VOA77" s="31"/>
      <c r="VOB77" s="4"/>
      <c r="VOC77" s="30"/>
      <c r="VOD77" s="30"/>
      <c r="VOE77" s="4"/>
      <c r="VOF77" s="30"/>
      <c r="VOG77" s="30"/>
      <c r="VOH77" s="30"/>
      <c r="VOI77" s="30"/>
      <c r="VOJ77" s="30"/>
      <c r="VOK77" s="31"/>
      <c r="VOL77" s="4"/>
      <c r="VOM77" s="30"/>
      <c r="VON77" s="30"/>
      <c r="VOO77" s="30"/>
      <c r="VOP77" s="30"/>
      <c r="VOQ77" s="30"/>
      <c r="VOR77" s="31"/>
      <c r="VOS77" s="4"/>
      <c r="VOT77" s="30"/>
      <c r="VOU77" s="30"/>
      <c r="VOV77" s="4"/>
      <c r="VOW77" s="30"/>
      <c r="VOX77" s="30"/>
      <c r="VOY77" s="30"/>
      <c r="VOZ77" s="30"/>
      <c r="VPA77" s="30"/>
      <c r="VPB77" s="31"/>
      <c r="VPC77" s="4"/>
      <c r="VPD77" s="30"/>
      <c r="VPE77" s="30"/>
      <c r="VPF77" s="30"/>
      <c r="VPG77" s="30"/>
      <c r="VPH77" s="30"/>
      <c r="VPI77" s="31"/>
      <c r="VPJ77" s="4"/>
      <c r="VPK77" s="30"/>
      <c r="VPL77" s="30"/>
      <c r="VPM77" s="4"/>
      <c r="VPN77" s="30"/>
      <c r="VPO77" s="30"/>
      <c r="VPP77" s="30"/>
      <c r="VPQ77" s="30"/>
      <c r="VPR77" s="30"/>
      <c r="VPS77" s="31"/>
      <c r="VPT77" s="4"/>
      <c r="VPU77" s="30"/>
      <c r="VPV77" s="30"/>
      <c r="VPW77" s="30"/>
      <c r="VPX77" s="30"/>
      <c r="VPY77" s="30"/>
      <c r="VPZ77" s="31"/>
      <c r="VQA77" s="4"/>
      <c r="VQB77" s="30"/>
      <c r="VQC77" s="30"/>
      <c r="VQD77" s="4"/>
      <c r="VQE77" s="30"/>
      <c r="VQF77" s="30"/>
      <c r="VQG77" s="30"/>
      <c r="VQH77" s="30"/>
      <c r="VQI77" s="30"/>
      <c r="VQJ77" s="31"/>
      <c r="VQK77" s="4"/>
      <c r="VQL77" s="30"/>
      <c r="VQM77" s="30"/>
      <c r="VQN77" s="30"/>
      <c r="VQO77" s="30"/>
      <c r="VQP77" s="30"/>
      <c r="VQQ77" s="31"/>
      <c r="VQR77" s="4"/>
      <c r="VQS77" s="30"/>
      <c r="VQT77" s="30"/>
      <c r="VQU77" s="4"/>
      <c r="VQV77" s="30"/>
      <c r="VQW77" s="30"/>
      <c r="VQX77" s="30"/>
      <c r="VQY77" s="30"/>
      <c r="VQZ77" s="30"/>
      <c r="VRA77" s="31"/>
      <c r="VRB77" s="4"/>
      <c r="VRC77" s="30"/>
      <c r="VRD77" s="30"/>
      <c r="VRE77" s="30"/>
      <c r="VRF77" s="30"/>
      <c r="VRG77" s="30"/>
      <c r="VRH77" s="31"/>
      <c r="VRI77" s="4"/>
      <c r="VRJ77" s="30"/>
      <c r="VRK77" s="30"/>
      <c r="VRL77" s="4"/>
      <c r="VRM77" s="30"/>
      <c r="VRN77" s="30"/>
      <c r="VRO77" s="30"/>
      <c r="VRP77" s="30"/>
      <c r="VRQ77" s="30"/>
      <c r="VRR77" s="31"/>
      <c r="VRS77" s="4"/>
      <c r="VRT77" s="30"/>
      <c r="VRU77" s="30"/>
      <c r="VRV77" s="30"/>
      <c r="VRW77" s="30"/>
      <c r="VRX77" s="30"/>
      <c r="VRY77" s="31"/>
      <c r="VRZ77" s="4"/>
      <c r="VSA77" s="30"/>
      <c r="VSB77" s="30"/>
      <c r="VSC77" s="4"/>
      <c r="VSD77" s="30"/>
      <c r="VSE77" s="30"/>
      <c r="VSF77" s="30"/>
      <c r="VSG77" s="30"/>
      <c r="VSH77" s="30"/>
      <c r="VSI77" s="31"/>
      <c r="VSJ77" s="4"/>
      <c r="VSK77" s="30"/>
      <c r="VSL77" s="30"/>
      <c r="VSM77" s="30"/>
      <c r="VSN77" s="30"/>
      <c r="VSO77" s="30"/>
      <c r="VSP77" s="31"/>
      <c r="VSQ77" s="4"/>
      <c r="VSR77" s="30"/>
      <c r="VSS77" s="30"/>
      <c r="VST77" s="4"/>
      <c r="VSU77" s="30"/>
      <c r="VSV77" s="30"/>
      <c r="VSW77" s="30"/>
      <c r="VSX77" s="30"/>
      <c r="VSY77" s="30"/>
      <c r="VSZ77" s="31"/>
      <c r="VTA77" s="4"/>
      <c r="VTB77" s="30"/>
      <c r="VTC77" s="30"/>
      <c r="VTD77" s="30"/>
      <c r="VTE77" s="30"/>
      <c r="VTF77" s="30"/>
      <c r="VTG77" s="31"/>
      <c r="VTH77" s="4"/>
      <c r="VTI77" s="30"/>
      <c r="VTJ77" s="30"/>
      <c r="VTK77" s="4"/>
      <c r="VTL77" s="30"/>
      <c r="VTM77" s="30"/>
      <c r="VTN77" s="30"/>
      <c r="VTO77" s="30"/>
      <c r="VTP77" s="30"/>
      <c r="VTQ77" s="31"/>
      <c r="VTR77" s="4"/>
      <c r="VTS77" s="30"/>
      <c r="VTT77" s="30"/>
      <c r="VTU77" s="30"/>
      <c r="VTV77" s="30"/>
      <c r="VTW77" s="30"/>
      <c r="VTX77" s="31"/>
      <c r="VTY77" s="4"/>
      <c r="VTZ77" s="30"/>
      <c r="VUA77" s="30"/>
      <c r="VUB77" s="4"/>
      <c r="VUC77" s="30"/>
      <c r="VUD77" s="30"/>
      <c r="VUE77" s="30"/>
      <c r="VUF77" s="30"/>
      <c r="VUG77" s="30"/>
      <c r="VUH77" s="31"/>
      <c r="VUI77" s="4"/>
      <c r="VUJ77" s="30"/>
      <c r="VUK77" s="30"/>
      <c r="VUL77" s="30"/>
      <c r="VUM77" s="30"/>
      <c r="VUN77" s="30"/>
      <c r="VUO77" s="31"/>
      <c r="VUP77" s="4"/>
      <c r="VUQ77" s="30"/>
      <c r="VUR77" s="30"/>
      <c r="VUS77" s="4"/>
      <c r="VUT77" s="30"/>
      <c r="VUU77" s="30"/>
      <c r="VUV77" s="30"/>
      <c r="VUW77" s="30"/>
      <c r="VUX77" s="30"/>
      <c r="VUY77" s="31"/>
      <c r="VUZ77" s="4"/>
      <c r="VVA77" s="30"/>
      <c r="VVB77" s="30"/>
      <c r="VVC77" s="30"/>
      <c r="VVD77" s="30"/>
      <c r="VVE77" s="30"/>
      <c r="VVF77" s="31"/>
      <c r="VVG77" s="4"/>
      <c r="VVH77" s="30"/>
      <c r="VVI77" s="30"/>
      <c r="VVJ77" s="4"/>
      <c r="VVK77" s="30"/>
      <c r="VVL77" s="30"/>
      <c r="VVM77" s="30"/>
      <c r="VVN77" s="30"/>
      <c r="VVO77" s="30"/>
      <c r="VVP77" s="31"/>
      <c r="VVQ77" s="4"/>
      <c r="VVR77" s="30"/>
      <c r="VVS77" s="30"/>
      <c r="VVT77" s="30"/>
      <c r="VVU77" s="30"/>
      <c r="VVV77" s="30"/>
      <c r="VVW77" s="31"/>
      <c r="VVX77" s="4"/>
      <c r="VVY77" s="30"/>
      <c r="VVZ77" s="30"/>
      <c r="VWA77" s="4"/>
      <c r="VWB77" s="30"/>
      <c r="VWC77" s="30"/>
      <c r="VWD77" s="30"/>
      <c r="VWE77" s="30"/>
      <c r="VWF77" s="30"/>
      <c r="VWG77" s="31"/>
      <c r="VWH77" s="4"/>
      <c r="VWI77" s="30"/>
      <c r="VWJ77" s="30"/>
      <c r="VWK77" s="30"/>
      <c r="VWL77" s="30"/>
      <c r="VWM77" s="30"/>
      <c r="VWN77" s="31"/>
      <c r="VWO77" s="4"/>
      <c r="VWP77" s="30"/>
      <c r="VWQ77" s="30"/>
      <c r="VWR77" s="4"/>
      <c r="VWS77" s="30"/>
      <c r="VWT77" s="30"/>
      <c r="VWU77" s="30"/>
      <c r="VWV77" s="30"/>
      <c r="VWW77" s="30"/>
      <c r="VWX77" s="31"/>
      <c r="VWY77" s="4"/>
      <c r="VWZ77" s="30"/>
      <c r="VXA77" s="30"/>
      <c r="VXB77" s="30"/>
      <c r="VXC77" s="30"/>
      <c r="VXD77" s="30"/>
      <c r="VXE77" s="31"/>
      <c r="VXF77" s="4"/>
      <c r="VXG77" s="30"/>
      <c r="VXH77" s="30"/>
      <c r="VXI77" s="4"/>
      <c r="VXJ77" s="30"/>
      <c r="VXK77" s="30"/>
      <c r="VXL77" s="30"/>
      <c r="VXM77" s="30"/>
      <c r="VXN77" s="30"/>
      <c r="VXO77" s="31"/>
      <c r="VXP77" s="4"/>
      <c r="VXQ77" s="30"/>
      <c r="VXR77" s="30"/>
      <c r="VXS77" s="30"/>
      <c r="VXT77" s="30"/>
      <c r="VXU77" s="30"/>
      <c r="VXV77" s="31"/>
      <c r="VXW77" s="4"/>
      <c r="VXX77" s="30"/>
      <c r="VXY77" s="30"/>
      <c r="VXZ77" s="4"/>
      <c r="VYA77" s="30"/>
      <c r="VYB77" s="30"/>
      <c r="VYC77" s="30"/>
      <c r="VYD77" s="30"/>
      <c r="VYE77" s="30"/>
      <c r="VYF77" s="31"/>
      <c r="VYG77" s="4"/>
      <c r="VYH77" s="30"/>
      <c r="VYI77" s="30"/>
      <c r="VYJ77" s="30"/>
      <c r="VYK77" s="30"/>
      <c r="VYL77" s="30"/>
      <c r="VYM77" s="31"/>
      <c r="VYN77" s="4"/>
      <c r="VYO77" s="30"/>
      <c r="VYP77" s="30"/>
      <c r="VYQ77" s="4"/>
      <c r="VYR77" s="30"/>
      <c r="VYS77" s="30"/>
      <c r="VYT77" s="30"/>
      <c r="VYU77" s="30"/>
      <c r="VYV77" s="30"/>
      <c r="VYW77" s="31"/>
      <c r="VYX77" s="4"/>
      <c r="VYY77" s="30"/>
      <c r="VYZ77" s="30"/>
      <c r="VZA77" s="30"/>
      <c r="VZB77" s="30"/>
      <c r="VZC77" s="30"/>
      <c r="VZD77" s="31"/>
      <c r="VZE77" s="4"/>
      <c r="VZF77" s="30"/>
      <c r="VZG77" s="30"/>
      <c r="VZH77" s="4"/>
      <c r="VZI77" s="30"/>
      <c r="VZJ77" s="30"/>
      <c r="VZK77" s="30"/>
      <c r="VZL77" s="30"/>
      <c r="VZM77" s="30"/>
      <c r="VZN77" s="31"/>
      <c r="VZO77" s="4"/>
      <c r="VZP77" s="30"/>
      <c r="VZQ77" s="30"/>
      <c r="VZR77" s="30"/>
      <c r="VZS77" s="30"/>
      <c r="VZT77" s="30"/>
      <c r="VZU77" s="31"/>
      <c r="VZV77" s="4"/>
      <c r="VZW77" s="30"/>
      <c r="VZX77" s="30"/>
      <c r="VZY77" s="4"/>
      <c r="VZZ77" s="30"/>
      <c r="WAA77" s="30"/>
      <c r="WAB77" s="30"/>
      <c r="WAC77" s="30"/>
      <c r="WAD77" s="30"/>
      <c r="WAE77" s="31"/>
      <c r="WAF77" s="4"/>
      <c r="WAG77" s="30"/>
      <c r="WAH77" s="30"/>
      <c r="WAI77" s="30"/>
      <c r="WAJ77" s="30"/>
      <c r="WAK77" s="30"/>
      <c r="WAL77" s="31"/>
      <c r="WAM77" s="4"/>
      <c r="WAN77" s="30"/>
      <c r="WAO77" s="30"/>
      <c r="WAP77" s="4"/>
      <c r="WAQ77" s="30"/>
      <c r="WAR77" s="30"/>
      <c r="WAS77" s="30"/>
      <c r="WAT77" s="30"/>
      <c r="WAU77" s="30"/>
      <c r="WAV77" s="31"/>
      <c r="WAW77" s="4"/>
      <c r="WAX77" s="30"/>
      <c r="WAY77" s="30"/>
      <c r="WAZ77" s="30"/>
      <c r="WBA77" s="30"/>
      <c r="WBB77" s="30"/>
      <c r="WBC77" s="31"/>
      <c r="WBD77" s="4"/>
      <c r="WBE77" s="30"/>
      <c r="WBF77" s="30"/>
      <c r="WBG77" s="4"/>
      <c r="WBH77" s="30"/>
      <c r="WBI77" s="30"/>
      <c r="WBJ77" s="30"/>
      <c r="WBK77" s="30"/>
      <c r="WBL77" s="30"/>
      <c r="WBM77" s="31"/>
      <c r="WBN77" s="4"/>
      <c r="WBO77" s="30"/>
      <c r="WBP77" s="30"/>
      <c r="WBQ77" s="30"/>
      <c r="WBR77" s="30"/>
      <c r="WBS77" s="30"/>
      <c r="WBT77" s="31"/>
      <c r="WBU77" s="4"/>
      <c r="WBV77" s="30"/>
      <c r="WBW77" s="30"/>
      <c r="WBX77" s="4"/>
      <c r="WBY77" s="30"/>
      <c r="WBZ77" s="30"/>
      <c r="WCA77" s="30"/>
      <c r="WCB77" s="30"/>
      <c r="WCC77" s="30"/>
      <c r="WCD77" s="31"/>
      <c r="WCE77" s="4"/>
      <c r="WCF77" s="30"/>
      <c r="WCG77" s="30"/>
      <c r="WCH77" s="30"/>
      <c r="WCI77" s="30"/>
      <c r="WCJ77" s="30"/>
      <c r="WCK77" s="31"/>
      <c r="WCL77" s="4"/>
      <c r="WCM77" s="30"/>
      <c r="WCN77" s="30"/>
      <c r="WCO77" s="4"/>
      <c r="WCP77" s="30"/>
      <c r="WCQ77" s="30"/>
      <c r="WCR77" s="30"/>
      <c r="WCS77" s="30"/>
      <c r="WCT77" s="30"/>
      <c r="WCU77" s="31"/>
      <c r="WCV77" s="4"/>
      <c r="WCW77" s="30"/>
      <c r="WCX77" s="30"/>
      <c r="WCY77" s="30"/>
      <c r="WCZ77" s="30"/>
      <c r="WDA77" s="30"/>
      <c r="WDB77" s="31"/>
      <c r="WDC77" s="4"/>
      <c r="WDD77" s="30"/>
      <c r="WDE77" s="30"/>
      <c r="WDF77" s="4"/>
      <c r="WDG77" s="30"/>
      <c r="WDH77" s="30"/>
      <c r="WDI77" s="30"/>
      <c r="WDJ77" s="30"/>
      <c r="WDK77" s="30"/>
      <c r="WDL77" s="31"/>
      <c r="WDM77" s="4"/>
      <c r="WDN77" s="30"/>
      <c r="WDO77" s="30"/>
      <c r="WDP77" s="30"/>
      <c r="WDQ77" s="30"/>
      <c r="WDR77" s="30"/>
      <c r="WDS77" s="31"/>
      <c r="WDT77" s="4"/>
      <c r="WDU77" s="30"/>
      <c r="WDV77" s="30"/>
      <c r="WDW77" s="4"/>
      <c r="WDX77" s="30"/>
      <c r="WDY77" s="30"/>
      <c r="WDZ77" s="30"/>
      <c r="WEA77" s="30"/>
      <c r="WEB77" s="30"/>
      <c r="WEC77" s="31"/>
      <c r="WED77" s="4"/>
      <c r="WEE77" s="30"/>
      <c r="WEF77" s="30"/>
      <c r="WEG77" s="30"/>
      <c r="WEH77" s="30"/>
      <c r="WEI77" s="30"/>
      <c r="WEJ77" s="31"/>
      <c r="WEK77" s="4"/>
      <c r="WEL77" s="30"/>
      <c r="WEM77" s="30"/>
      <c r="WEN77" s="4"/>
      <c r="WEO77" s="30"/>
      <c r="WEP77" s="30"/>
      <c r="WEQ77" s="30"/>
      <c r="WER77" s="30"/>
      <c r="WES77" s="30"/>
      <c r="WET77" s="31"/>
      <c r="WEU77" s="4"/>
      <c r="WEV77" s="30"/>
      <c r="WEW77" s="30"/>
      <c r="WEX77" s="30"/>
      <c r="WEY77" s="30"/>
      <c r="WEZ77" s="30"/>
      <c r="WFA77" s="31"/>
      <c r="WFB77" s="4"/>
      <c r="WFC77" s="30"/>
      <c r="WFD77" s="30"/>
      <c r="WFE77" s="4"/>
      <c r="WFF77" s="30"/>
      <c r="WFG77" s="30"/>
      <c r="WFH77" s="30"/>
      <c r="WFI77" s="30"/>
      <c r="WFJ77" s="30"/>
      <c r="WFK77" s="31"/>
      <c r="WFL77" s="4"/>
      <c r="WFM77" s="30"/>
      <c r="WFN77" s="30"/>
      <c r="WFO77" s="30"/>
      <c r="WFP77" s="30"/>
      <c r="WFQ77" s="30"/>
      <c r="WFR77" s="31"/>
      <c r="WFS77" s="4"/>
      <c r="WFT77" s="30"/>
      <c r="WFU77" s="30"/>
      <c r="WFV77" s="4"/>
      <c r="WFW77" s="30"/>
      <c r="WFX77" s="30"/>
      <c r="WFY77" s="30"/>
      <c r="WFZ77" s="30"/>
      <c r="WGA77" s="30"/>
      <c r="WGB77" s="31"/>
      <c r="WGC77" s="4"/>
      <c r="WGD77" s="30"/>
      <c r="WGE77" s="30"/>
      <c r="WGF77" s="30"/>
      <c r="WGG77" s="30"/>
      <c r="WGH77" s="30"/>
      <c r="WGI77" s="31"/>
      <c r="WGJ77" s="4"/>
      <c r="WGK77" s="30"/>
      <c r="WGL77" s="30"/>
      <c r="WGM77" s="4"/>
      <c r="WGN77" s="30"/>
      <c r="WGO77" s="30"/>
      <c r="WGP77" s="30"/>
      <c r="WGQ77" s="30"/>
      <c r="WGR77" s="30"/>
      <c r="WGS77" s="31"/>
      <c r="WGT77" s="4"/>
      <c r="WGU77" s="30"/>
      <c r="WGV77" s="30"/>
      <c r="WGW77" s="30"/>
      <c r="WGX77" s="30"/>
      <c r="WGY77" s="30"/>
      <c r="WGZ77" s="31"/>
      <c r="WHA77" s="4"/>
      <c r="WHB77" s="30"/>
      <c r="WHC77" s="30"/>
      <c r="WHD77" s="4"/>
      <c r="WHE77" s="30"/>
      <c r="WHF77" s="30"/>
      <c r="WHG77" s="30"/>
      <c r="WHH77" s="30"/>
      <c r="WHI77" s="30"/>
      <c r="WHJ77" s="31"/>
      <c r="WHK77" s="4"/>
      <c r="WHL77" s="30"/>
      <c r="WHM77" s="30"/>
      <c r="WHN77" s="30"/>
      <c r="WHO77" s="30"/>
      <c r="WHP77" s="30"/>
      <c r="WHQ77" s="31"/>
      <c r="WHR77" s="4"/>
      <c r="WHS77" s="30"/>
      <c r="WHT77" s="30"/>
      <c r="WHU77" s="4"/>
      <c r="WHV77" s="30"/>
      <c r="WHW77" s="30"/>
      <c r="WHX77" s="30"/>
      <c r="WHY77" s="30"/>
      <c r="WHZ77" s="30"/>
      <c r="WIA77" s="31"/>
      <c r="WIB77" s="4"/>
      <c r="WIC77" s="30"/>
      <c r="WID77" s="30"/>
      <c r="WIE77" s="30"/>
      <c r="WIF77" s="30"/>
      <c r="WIG77" s="30"/>
      <c r="WIH77" s="31"/>
      <c r="WII77" s="4"/>
      <c r="WIJ77" s="30"/>
      <c r="WIK77" s="30"/>
      <c r="WIL77" s="4"/>
      <c r="WIM77" s="30"/>
      <c r="WIN77" s="30"/>
      <c r="WIO77" s="30"/>
      <c r="WIP77" s="30"/>
      <c r="WIQ77" s="30"/>
      <c r="WIR77" s="31"/>
      <c r="WIS77" s="4"/>
      <c r="WIT77" s="30"/>
      <c r="WIU77" s="30"/>
      <c r="WIV77" s="30"/>
      <c r="WIW77" s="30"/>
      <c r="WIX77" s="30"/>
      <c r="WIY77" s="31"/>
      <c r="WIZ77" s="4"/>
      <c r="WJA77" s="30"/>
      <c r="WJB77" s="30"/>
      <c r="WJC77" s="4"/>
      <c r="WJD77" s="30"/>
      <c r="WJE77" s="30"/>
      <c r="WJF77" s="30"/>
      <c r="WJG77" s="30"/>
      <c r="WJH77" s="30"/>
      <c r="WJI77" s="31"/>
      <c r="WJJ77" s="4"/>
      <c r="WJK77" s="30"/>
      <c r="WJL77" s="30"/>
      <c r="WJM77" s="30"/>
      <c r="WJN77" s="30"/>
      <c r="WJO77" s="30"/>
      <c r="WJP77" s="31"/>
      <c r="WJQ77" s="4"/>
      <c r="WJR77" s="30"/>
      <c r="WJS77" s="30"/>
      <c r="WJT77" s="4"/>
      <c r="WJU77" s="30"/>
      <c r="WJV77" s="30"/>
      <c r="WJW77" s="30"/>
      <c r="WJX77" s="30"/>
      <c r="WJY77" s="30"/>
      <c r="WJZ77" s="31"/>
      <c r="WKA77" s="4"/>
      <c r="WKB77" s="30"/>
      <c r="WKC77" s="30"/>
      <c r="WKD77" s="30"/>
      <c r="WKE77" s="30"/>
      <c r="WKF77" s="30"/>
      <c r="WKG77" s="31"/>
      <c r="WKH77" s="4"/>
      <c r="WKI77" s="30"/>
      <c r="WKJ77" s="30"/>
      <c r="WKK77" s="4"/>
      <c r="WKL77" s="30"/>
      <c r="WKM77" s="30"/>
      <c r="WKN77" s="30"/>
      <c r="WKO77" s="30"/>
      <c r="WKP77" s="30"/>
      <c r="WKQ77" s="31"/>
      <c r="WKR77" s="4"/>
      <c r="WKS77" s="30"/>
      <c r="WKT77" s="30"/>
      <c r="WKU77" s="30"/>
      <c r="WKV77" s="30"/>
      <c r="WKW77" s="30"/>
      <c r="WKX77" s="31"/>
      <c r="WKY77" s="4"/>
      <c r="WKZ77" s="30"/>
      <c r="WLA77" s="30"/>
      <c r="WLB77" s="4"/>
      <c r="WLC77" s="30"/>
      <c r="WLD77" s="30"/>
      <c r="WLE77" s="30"/>
      <c r="WLF77" s="30"/>
      <c r="WLG77" s="30"/>
      <c r="WLH77" s="31"/>
      <c r="WLI77" s="4"/>
      <c r="WLJ77" s="30"/>
      <c r="WLK77" s="30"/>
      <c r="WLL77" s="30"/>
      <c r="WLM77" s="30"/>
      <c r="WLN77" s="30"/>
      <c r="WLO77" s="31"/>
      <c r="WLP77" s="4"/>
      <c r="WLQ77" s="30"/>
      <c r="WLR77" s="30"/>
      <c r="WLS77" s="4"/>
      <c r="WLT77" s="30"/>
      <c r="WLU77" s="30"/>
      <c r="WLV77" s="30"/>
      <c r="WLW77" s="30"/>
      <c r="WLX77" s="30"/>
      <c r="WLY77" s="31"/>
      <c r="WLZ77" s="4"/>
      <c r="WMA77" s="30"/>
      <c r="WMB77" s="30"/>
      <c r="WMC77" s="30"/>
      <c r="WMD77" s="30"/>
      <c r="WME77" s="30"/>
      <c r="WMF77" s="31"/>
      <c r="WMG77" s="4"/>
      <c r="WMH77" s="30"/>
      <c r="WMI77" s="30"/>
      <c r="WMJ77" s="4"/>
      <c r="WMK77" s="30"/>
      <c r="WML77" s="30"/>
      <c r="WMM77" s="30"/>
      <c r="WMN77" s="30"/>
      <c r="WMO77" s="30"/>
      <c r="WMP77" s="31"/>
      <c r="WMQ77" s="4"/>
      <c r="WMR77" s="30"/>
      <c r="WMS77" s="30"/>
      <c r="WMT77" s="30"/>
      <c r="WMU77" s="30"/>
      <c r="WMV77" s="30"/>
      <c r="WMW77" s="31"/>
      <c r="WMX77" s="4"/>
      <c r="WMY77" s="30"/>
      <c r="WMZ77" s="30"/>
      <c r="WNA77" s="4"/>
      <c r="WNB77" s="30"/>
      <c r="WNC77" s="30"/>
      <c r="WND77" s="30"/>
      <c r="WNE77" s="30"/>
      <c r="WNF77" s="30"/>
      <c r="WNG77" s="31"/>
      <c r="WNH77" s="4"/>
      <c r="WNI77" s="30"/>
      <c r="WNJ77" s="30"/>
      <c r="WNK77" s="30"/>
      <c r="WNL77" s="30"/>
      <c r="WNM77" s="30"/>
      <c r="WNN77" s="31"/>
      <c r="WNO77" s="4"/>
      <c r="WNP77" s="30"/>
      <c r="WNQ77" s="30"/>
      <c r="WNR77" s="4"/>
      <c r="WNS77" s="30"/>
      <c r="WNT77" s="30"/>
      <c r="WNU77" s="30"/>
      <c r="WNV77" s="30"/>
      <c r="WNW77" s="30"/>
      <c r="WNX77" s="31"/>
      <c r="WNY77" s="4"/>
      <c r="WNZ77" s="30"/>
      <c r="WOA77" s="30"/>
      <c r="WOB77" s="30"/>
      <c r="WOC77" s="30"/>
      <c r="WOD77" s="30"/>
      <c r="WOE77" s="31"/>
      <c r="WOF77" s="4"/>
      <c r="WOG77" s="30"/>
      <c r="WOH77" s="30"/>
      <c r="WOI77" s="4"/>
      <c r="WOJ77" s="30"/>
      <c r="WOK77" s="30"/>
      <c r="WOL77" s="30"/>
      <c r="WOM77" s="30"/>
      <c r="WON77" s="30"/>
      <c r="WOO77" s="31"/>
      <c r="WOP77" s="4"/>
      <c r="WOQ77" s="30"/>
      <c r="WOR77" s="30"/>
      <c r="WOS77" s="30"/>
      <c r="WOT77" s="30"/>
      <c r="WOU77" s="30"/>
      <c r="WOV77" s="31"/>
      <c r="WOW77" s="4"/>
      <c r="WOX77" s="30"/>
      <c r="WOY77" s="30"/>
      <c r="WOZ77" s="4"/>
      <c r="WPA77" s="30"/>
      <c r="WPB77" s="30"/>
      <c r="WPC77" s="30"/>
      <c r="WPD77" s="30"/>
      <c r="WPE77" s="30"/>
      <c r="WPF77" s="31"/>
      <c r="WPG77" s="4"/>
      <c r="WPH77" s="30"/>
      <c r="WPI77" s="30"/>
      <c r="WPJ77" s="30"/>
      <c r="WPK77" s="30"/>
      <c r="WPL77" s="30"/>
      <c r="WPM77" s="31"/>
      <c r="WPN77" s="4"/>
      <c r="WPO77" s="30"/>
      <c r="WPP77" s="30"/>
      <c r="WPQ77" s="4"/>
      <c r="WPR77" s="30"/>
      <c r="WPS77" s="30"/>
      <c r="WPT77" s="30"/>
      <c r="WPU77" s="30"/>
      <c r="WPV77" s="30"/>
      <c r="WPW77" s="31"/>
      <c r="WPX77" s="4"/>
      <c r="WPY77" s="30"/>
      <c r="WPZ77" s="30"/>
      <c r="WQA77" s="30"/>
      <c r="WQB77" s="30"/>
      <c r="WQC77" s="30"/>
      <c r="WQD77" s="31"/>
      <c r="WQE77" s="4"/>
      <c r="WQF77" s="30"/>
      <c r="WQG77" s="30"/>
      <c r="WQH77" s="4"/>
      <c r="WQI77" s="30"/>
      <c r="WQJ77" s="30"/>
      <c r="WQK77" s="30"/>
      <c r="WQL77" s="30"/>
      <c r="WQM77" s="30"/>
      <c r="WQN77" s="31"/>
      <c r="WQO77" s="4"/>
      <c r="WQP77" s="30"/>
      <c r="WQQ77" s="30"/>
      <c r="WQR77" s="30"/>
      <c r="WQS77" s="30"/>
      <c r="WQT77" s="30"/>
      <c r="WQU77" s="31"/>
      <c r="WQV77" s="4"/>
      <c r="WQW77" s="30"/>
      <c r="WQX77" s="30"/>
      <c r="WQY77" s="4"/>
      <c r="WQZ77" s="30"/>
      <c r="WRA77" s="30"/>
      <c r="WRB77" s="30"/>
      <c r="WRC77" s="30"/>
      <c r="WRD77" s="30"/>
      <c r="WRE77" s="31"/>
      <c r="WRF77" s="4"/>
      <c r="WRG77" s="30"/>
      <c r="WRH77" s="30"/>
      <c r="WRI77" s="30"/>
      <c r="WRJ77" s="30"/>
      <c r="WRK77" s="30"/>
      <c r="WRL77" s="31"/>
      <c r="WRM77" s="4"/>
      <c r="WRN77" s="30"/>
      <c r="WRO77" s="30"/>
      <c r="WRP77" s="4"/>
      <c r="WRQ77" s="30"/>
      <c r="WRR77" s="30"/>
      <c r="WRS77" s="30"/>
      <c r="WRT77" s="30"/>
      <c r="WRU77" s="30"/>
      <c r="WRV77" s="31"/>
      <c r="WRW77" s="4"/>
      <c r="WRX77" s="30"/>
      <c r="WRY77" s="30"/>
      <c r="WRZ77" s="30"/>
      <c r="WSA77" s="30"/>
      <c r="WSB77" s="30"/>
      <c r="WSC77" s="31"/>
      <c r="WSD77" s="4"/>
      <c r="WSE77" s="30"/>
      <c r="WSF77" s="30"/>
      <c r="WSG77" s="4"/>
      <c r="WSH77" s="30"/>
      <c r="WSI77" s="30"/>
      <c r="WSJ77" s="30"/>
      <c r="WSK77" s="30"/>
      <c r="WSL77" s="30"/>
      <c r="WSM77" s="31"/>
      <c r="WSN77" s="4"/>
      <c r="WSO77" s="30"/>
      <c r="WSP77" s="30"/>
      <c r="WSQ77" s="30"/>
      <c r="WSR77" s="30"/>
      <c r="WSS77" s="30"/>
      <c r="WST77" s="31"/>
      <c r="WSU77" s="4"/>
      <c r="WSV77" s="30"/>
      <c r="WSW77" s="30"/>
      <c r="WSX77" s="4"/>
      <c r="WSY77" s="30"/>
      <c r="WSZ77" s="30"/>
      <c r="WTA77" s="30"/>
      <c r="WTB77" s="30"/>
      <c r="WTC77" s="30"/>
      <c r="WTD77" s="31"/>
      <c r="WTE77" s="4"/>
      <c r="WTF77" s="30"/>
      <c r="WTG77" s="30"/>
      <c r="WTH77" s="30"/>
      <c r="WTI77" s="30"/>
      <c r="WTJ77" s="30"/>
      <c r="WTK77" s="31"/>
      <c r="WTL77" s="4"/>
      <c r="WTM77" s="30"/>
      <c r="WTN77" s="30"/>
      <c r="WTO77" s="4"/>
      <c r="WTP77" s="30"/>
      <c r="WTQ77" s="30"/>
      <c r="WTR77" s="30"/>
      <c r="WTS77" s="30"/>
      <c r="WTT77" s="30"/>
      <c r="WTU77" s="31"/>
      <c r="WTV77" s="4"/>
      <c r="WTW77" s="30"/>
      <c r="WTX77" s="30"/>
      <c r="WTY77" s="30"/>
      <c r="WTZ77" s="30"/>
      <c r="WUA77" s="30"/>
      <c r="WUB77" s="31"/>
      <c r="WUC77" s="4"/>
      <c r="WUD77" s="30"/>
      <c r="WUE77" s="30"/>
      <c r="WUF77" s="4"/>
      <c r="WUG77" s="30"/>
      <c r="WUH77" s="30"/>
      <c r="WUI77" s="30"/>
      <c r="WUJ77" s="30"/>
      <c r="WUK77" s="30"/>
      <c r="WUL77" s="31"/>
      <c r="WUM77" s="4"/>
      <c r="WUN77" s="30"/>
      <c r="WUO77" s="30"/>
      <c r="WUP77" s="30"/>
      <c r="WUQ77" s="30"/>
      <c r="WUR77" s="30"/>
      <c r="WUS77" s="31"/>
      <c r="WUT77" s="4"/>
      <c r="WUU77" s="30"/>
      <c r="WUV77" s="30"/>
      <c r="WUW77" s="4"/>
      <c r="WUX77" s="30"/>
      <c r="WUY77" s="30"/>
      <c r="WUZ77" s="30"/>
      <c r="WVA77" s="30"/>
      <c r="WVB77" s="30"/>
      <c r="WVC77" s="31"/>
      <c r="WVD77" s="4"/>
      <c r="WVE77" s="30"/>
      <c r="WVF77" s="30"/>
      <c r="WVG77" s="30"/>
      <c r="WVH77" s="30"/>
      <c r="WVI77" s="30"/>
      <c r="WVJ77" s="31"/>
      <c r="WVK77" s="4"/>
      <c r="WVL77" s="30"/>
      <c r="WVM77" s="30"/>
      <c r="WVN77" s="4"/>
      <c r="WVO77" s="30"/>
      <c r="WVP77" s="30"/>
      <c r="WVQ77" s="30"/>
      <c r="WVR77" s="30"/>
      <c r="WVS77" s="30"/>
      <c r="WVT77" s="31"/>
      <c r="WVU77" s="4"/>
      <c r="WVV77" s="30"/>
      <c r="WVW77" s="30"/>
      <c r="WVX77" s="30"/>
      <c r="WVY77" s="30"/>
      <c r="WVZ77" s="30"/>
      <c r="WWA77" s="31"/>
      <c r="WWB77" s="4"/>
      <c r="WWC77" s="30"/>
      <c r="WWD77" s="30"/>
      <c r="WWE77" s="4"/>
      <c r="WWF77" s="30"/>
      <c r="WWG77" s="30"/>
      <c r="WWH77" s="30"/>
      <c r="WWI77" s="30"/>
      <c r="WWJ77" s="30"/>
      <c r="WWK77" s="31"/>
      <c r="WWL77" s="4"/>
      <c r="WWM77" s="30"/>
      <c r="WWN77" s="30"/>
      <c r="WWO77" s="30"/>
      <c r="WWP77" s="30"/>
      <c r="WWQ77" s="30"/>
      <c r="WWR77" s="31"/>
      <c r="WWS77" s="4"/>
      <c r="WWT77" s="30"/>
      <c r="WWU77" s="30"/>
      <c r="WWV77" s="4"/>
      <c r="WWW77" s="30"/>
      <c r="WWX77" s="30"/>
      <c r="WWY77" s="30"/>
      <c r="WWZ77" s="30"/>
      <c r="WXA77" s="30"/>
      <c r="WXB77" s="31"/>
      <c r="WXC77" s="4"/>
      <c r="WXD77" s="30"/>
      <c r="WXE77" s="30"/>
      <c r="WXF77" s="30"/>
      <c r="WXG77" s="30"/>
      <c r="WXH77" s="30"/>
      <c r="WXI77" s="31"/>
      <c r="WXJ77" s="4"/>
      <c r="WXK77" s="30"/>
      <c r="WXL77" s="30"/>
      <c r="WXM77" s="4"/>
      <c r="WXN77" s="30"/>
      <c r="WXO77" s="30"/>
      <c r="WXP77" s="30"/>
      <c r="WXQ77" s="30"/>
      <c r="WXR77" s="30"/>
      <c r="WXS77" s="31"/>
      <c r="WXT77" s="4"/>
      <c r="WXU77" s="30"/>
      <c r="WXV77" s="30"/>
      <c r="WXW77" s="30"/>
      <c r="WXX77" s="30"/>
      <c r="WXY77" s="30"/>
      <c r="WXZ77" s="31"/>
      <c r="WYA77" s="4"/>
      <c r="WYB77" s="30"/>
      <c r="WYC77" s="30"/>
      <c r="WYD77" s="4"/>
      <c r="WYE77" s="30"/>
      <c r="WYF77" s="30"/>
      <c r="WYG77" s="30"/>
      <c r="WYH77" s="30"/>
      <c r="WYI77" s="30"/>
      <c r="WYJ77" s="31"/>
      <c r="WYK77" s="4"/>
      <c r="WYL77" s="30"/>
      <c r="WYM77" s="30"/>
      <c r="WYN77" s="30"/>
      <c r="WYO77" s="30"/>
      <c r="WYP77" s="30"/>
      <c r="WYQ77" s="31"/>
      <c r="WYR77" s="4"/>
      <c r="WYS77" s="30"/>
      <c r="WYT77" s="30"/>
      <c r="WYU77" s="4"/>
      <c r="WYV77" s="30"/>
      <c r="WYW77" s="30"/>
      <c r="WYX77" s="30"/>
      <c r="WYY77" s="30"/>
      <c r="WYZ77" s="30"/>
      <c r="WZA77" s="31"/>
      <c r="WZB77" s="4"/>
      <c r="WZC77" s="30"/>
      <c r="WZD77" s="30"/>
      <c r="WZE77" s="30"/>
      <c r="WZF77" s="30"/>
      <c r="WZG77" s="30"/>
      <c r="WZH77" s="31"/>
      <c r="WZI77" s="4"/>
      <c r="WZJ77" s="30"/>
      <c r="WZK77" s="30"/>
      <c r="WZL77" s="4"/>
      <c r="WZM77" s="30"/>
      <c r="WZN77" s="30"/>
      <c r="WZO77" s="30"/>
      <c r="WZP77" s="30"/>
      <c r="WZQ77" s="30"/>
      <c r="WZR77" s="31"/>
      <c r="WZS77" s="4"/>
      <c r="WZT77" s="30"/>
      <c r="WZU77" s="30"/>
      <c r="WZV77" s="30"/>
      <c r="WZW77" s="30"/>
      <c r="WZX77" s="30"/>
      <c r="WZY77" s="31"/>
      <c r="WZZ77" s="4"/>
      <c r="XAA77" s="30"/>
      <c r="XAB77" s="30"/>
      <c r="XAC77" s="4"/>
      <c r="XAD77" s="30"/>
      <c r="XAE77" s="30"/>
      <c r="XAF77" s="30"/>
      <c r="XAG77" s="30"/>
      <c r="XAH77" s="30"/>
      <c r="XAI77" s="31"/>
      <c r="XAJ77" s="4"/>
      <c r="XAK77" s="30"/>
      <c r="XAL77" s="30"/>
      <c r="XAM77" s="30"/>
      <c r="XAN77" s="30"/>
      <c r="XAO77" s="30"/>
      <c r="XAP77" s="31"/>
      <c r="XAQ77" s="4"/>
      <c r="XAR77" s="30"/>
      <c r="XAS77" s="30"/>
      <c r="XAT77" s="4"/>
      <c r="XAU77" s="30"/>
      <c r="XAV77" s="30"/>
      <c r="XAW77" s="30"/>
      <c r="XAX77" s="30"/>
      <c r="XAY77" s="30"/>
      <c r="XAZ77" s="31"/>
      <c r="XBA77" s="4"/>
      <c r="XBB77" s="30"/>
      <c r="XBC77" s="30"/>
      <c r="XBD77" s="30"/>
      <c r="XBE77" s="30"/>
      <c r="XBF77" s="30"/>
      <c r="XBG77" s="31"/>
      <c r="XBH77" s="4"/>
      <c r="XBI77" s="30"/>
      <c r="XBJ77" s="30"/>
      <c r="XBK77" s="4"/>
      <c r="XBL77" s="30"/>
      <c r="XBM77" s="30"/>
      <c r="XBN77" s="30"/>
      <c r="XBO77" s="30"/>
      <c r="XBP77" s="30"/>
      <c r="XBQ77" s="31"/>
      <c r="XBR77" s="4"/>
      <c r="XBS77" s="30"/>
      <c r="XBT77" s="30"/>
      <c r="XBU77" s="30"/>
      <c r="XBV77" s="30"/>
      <c r="XBW77" s="30"/>
      <c r="XBX77" s="31"/>
      <c r="XBY77" s="4"/>
      <c r="XBZ77" s="30"/>
      <c r="XCA77" s="30"/>
      <c r="XCB77" s="4"/>
      <c r="XCC77" s="30"/>
      <c r="XCD77" s="30"/>
      <c r="XCE77" s="30"/>
      <c r="XCF77" s="30"/>
      <c r="XCG77" s="30"/>
      <c r="XCH77" s="31"/>
      <c r="XCI77" s="4"/>
      <c r="XCJ77" s="30"/>
      <c r="XCK77" s="30"/>
      <c r="XCL77" s="30"/>
      <c r="XCM77" s="30"/>
      <c r="XCN77" s="30"/>
      <c r="XCO77" s="31"/>
      <c r="XCP77" s="4"/>
      <c r="XCQ77" s="30"/>
      <c r="XCR77" s="30"/>
      <c r="XCS77" s="4"/>
      <c r="XCT77" s="30"/>
      <c r="XCU77" s="30"/>
      <c r="XCV77" s="30"/>
      <c r="XCW77" s="30"/>
      <c r="XCX77" s="30"/>
      <c r="XCY77" s="31"/>
      <c r="XCZ77" s="4"/>
      <c r="XDA77" s="30"/>
      <c r="XDB77" s="30"/>
      <c r="XDC77" s="30"/>
      <c r="XDD77" s="30"/>
      <c r="XDE77" s="30"/>
      <c r="XDF77" s="31"/>
      <c r="XDG77" s="4"/>
      <c r="XDH77" s="30"/>
      <c r="XDI77" s="30"/>
      <c r="XDJ77" s="4"/>
      <c r="XDK77" s="30"/>
      <c r="XDL77" s="30"/>
      <c r="XDM77" s="30"/>
      <c r="XDN77" s="30"/>
      <c r="XDO77" s="30"/>
      <c r="XDP77" s="31"/>
      <c r="XDQ77" s="4"/>
      <c r="XDR77" s="30"/>
      <c r="XDS77" s="30"/>
      <c r="XDT77" s="30"/>
      <c r="XDU77" s="30"/>
      <c r="XDV77" s="30"/>
      <c r="XDW77" s="31"/>
      <c r="XDX77" s="4"/>
      <c r="XDY77" s="30"/>
      <c r="XDZ77" s="30"/>
      <c r="XEA77" s="4"/>
      <c r="XEB77" s="30"/>
      <c r="XEC77" s="30"/>
      <c r="XED77" s="30"/>
      <c r="XEE77" s="30"/>
      <c r="XEF77" s="30"/>
      <c r="XEG77" s="31"/>
      <c r="XEH77" s="4"/>
      <c r="XEI77" s="30"/>
      <c r="XEJ77" s="30"/>
      <c r="XEK77" s="30"/>
      <c r="XEL77" s="30"/>
      <c r="XEM77" s="30"/>
      <c r="XEN77" s="31"/>
      <c r="XEO77" s="4"/>
      <c r="XEP77" s="30"/>
      <c r="XEQ77" s="30"/>
      <c r="XER77" s="4"/>
      <c r="XES77" s="30"/>
      <c r="XET77" s="30"/>
      <c r="XEU77" s="30"/>
      <c r="XEV77" s="30"/>
      <c r="XEW77" s="30"/>
      <c r="XEX77" s="31"/>
      <c r="XEY77" s="4"/>
      <c r="XEZ77" s="30"/>
      <c r="XFA77" s="30"/>
      <c r="XFB77" s="30"/>
      <c r="XFC77" s="30"/>
      <c r="XFD77" s="30"/>
    </row>
    <row r="78" spans="1:16384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6384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6384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21" x14ac:dyDescent="0.25">
      <c r="A81" s="1" t="s">
        <v>31</v>
      </c>
      <c r="B81" s="2" t="s">
        <v>1</v>
      </c>
      <c r="C81" s="2" t="s">
        <v>2</v>
      </c>
      <c r="D81" s="2" t="s">
        <v>3</v>
      </c>
      <c r="E81" s="2" t="s">
        <v>4</v>
      </c>
      <c r="F81" s="2" t="s">
        <v>5</v>
      </c>
      <c r="G81" s="2" t="s">
        <v>6</v>
      </c>
      <c r="H81" s="3"/>
      <c r="I81" s="3" t="s">
        <v>7</v>
      </c>
      <c r="J81" s="4"/>
      <c r="K81" s="1" t="s">
        <v>32</v>
      </c>
      <c r="L81" s="2" t="s">
        <v>1</v>
      </c>
      <c r="M81" s="2" t="s">
        <v>2</v>
      </c>
      <c r="N81" s="2" t="s">
        <v>3</v>
      </c>
      <c r="O81" s="2" t="s">
        <v>4</v>
      </c>
      <c r="P81" s="2" t="s">
        <v>5</v>
      </c>
      <c r="Q81" s="2" t="s">
        <v>6</v>
      </c>
    </row>
    <row r="82" spans="1:21" ht="6.75" customHeight="1" x14ac:dyDescent="0.25">
      <c r="A82" s="4"/>
      <c r="B82" s="4"/>
      <c r="C82" s="4"/>
      <c r="D82" s="4"/>
      <c r="E82" s="4"/>
      <c r="F82" s="4"/>
      <c r="G82" s="22"/>
      <c r="H82" s="4"/>
      <c r="I82" s="4"/>
      <c r="J82" s="4"/>
      <c r="K82" s="4"/>
      <c r="L82" s="4"/>
      <c r="M82" s="4"/>
      <c r="N82" s="4"/>
      <c r="O82" s="4"/>
      <c r="P82" s="4"/>
      <c r="Q82" s="22"/>
    </row>
    <row r="83" spans="1:21" ht="20.399999999999999" x14ac:dyDescent="0.25">
      <c r="A83" s="6" t="s">
        <v>9</v>
      </c>
      <c r="B83" s="35">
        <f>B4-B46</f>
        <v>132.21350901606189</v>
      </c>
      <c r="C83" s="35">
        <f>C4-C46</f>
        <v>131.34265326944731</v>
      </c>
      <c r="D83" s="35">
        <f>D4-D46</f>
        <v>129.5331993266646</v>
      </c>
      <c r="E83" s="35">
        <f>E4-E46</f>
        <v>137.38194195331786</v>
      </c>
      <c r="F83" s="35">
        <f>F4-F46</f>
        <v>134.0994069547323</v>
      </c>
      <c r="G83" s="36">
        <f>SUM(B83:F83)</f>
        <v>664.570710520224</v>
      </c>
      <c r="H83" s="8"/>
      <c r="I83" s="37">
        <f>G83-Q83</f>
        <v>33.197616499999981</v>
      </c>
      <c r="J83" s="8"/>
      <c r="K83" s="6" t="s">
        <v>9</v>
      </c>
      <c r="L83" s="35">
        <f>L4-L46</f>
        <v>125.75172751606189</v>
      </c>
      <c r="M83" s="35">
        <f>M4-M46</f>
        <v>124.66190826944731</v>
      </c>
      <c r="N83" s="35">
        <f>N4-N46</f>
        <v>122.85031182666459</v>
      </c>
      <c r="O83" s="35">
        <f>O4-O46</f>
        <v>130.69691195331785</v>
      </c>
      <c r="P83" s="35">
        <f>P4-P46</f>
        <v>127.4122344547323</v>
      </c>
      <c r="Q83" s="38">
        <f>SUM(L83:P83)</f>
        <v>631.37309402022402</v>
      </c>
    </row>
    <row r="84" spans="1:21" ht="6.6" customHeight="1" x14ac:dyDescent="0.25">
      <c r="A84" s="8"/>
      <c r="B84" s="35"/>
      <c r="C84" s="35"/>
      <c r="D84" s="35"/>
      <c r="E84" s="35"/>
      <c r="F84" s="35"/>
      <c r="G84" s="36"/>
      <c r="H84" s="8"/>
      <c r="I84" s="37"/>
      <c r="J84" s="8"/>
      <c r="K84" s="8"/>
      <c r="L84" s="35"/>
      <c r="M84" s="35"/>
      <c r="N84" s="35"/>
      <c r="O84" s="35"/>
      <c r="P84" s="35"/>
      <c r="Q84" s="38"/>
    </row>
    <row r="85" spans="1:21" x14ac:dyDescent="0.25">
      <c r="A85" s="8"/>
      <c r="B85" s="35"/>
      <c r="C85" s="35"/>
      <c r="D85" s="35"/>
      <c r="E85" s="35"/>
      <c r="F85" s="35"/>
      <c r="G85" s="36"/>
      <c r="H85" s="8"/>
      <c r="I85" s="37"/>
      <c r="J85" s="8"/>
      <c r="K85" s="8"/>
      <c r="L85" s="35"/>
      <c r="M85" s="35"/>
      <c r="N85" s="35"/>
      <c r="O85" s="35"/>
      <c r="P85" s="35"/>
      <c r="Q85" s="38"/>
    </row>
    <row r="86" spans="1:21" x14ac:dyDescent="0.25">
      <c r="A86" s="10" t="s">
        <v>10</v>
      </c>
      <c r="B86" s="11">
        <f t="shared" ref="B86:F87" si="38">B7-B49</f>
        <v>12.669931</v>
      </c>
      <c r="C86" s="11">
        <f t="shared" si="38"/>
        <v>14.608557599999997</v>
      </c>
      <c r="D86" s="11">
        <f t="shared" si="38"/>
        <v>15.128557668000003</v>
      </c>
      <c r="E86" s="11">
        <f t="shared" si="38"/>
        <v>17.128557667999999</v>
      </c>
      <c r="F86" s="11">
        <f t="shared" si="38"/>
        <v>17.229890999999999</v>
      </c>
      <c r="G86" s="12">
        <f>SUM(B86:F86)</f>
        <v>76.765494935999996</v>
      </c>
      <c r="H86" s="5"/>
      <c r="I86" s="5"/>
      <c r="J86" s="8"/>
      <c r="K86" s="10" t="s">
        <v>10</v>
      </c>
      <c r="L86" s="13">
        <f t="shared" ref="L86:P87" si="39">L7-L49</f>
        <v>12.669931</v>
      </c>
      <c r="M86" s="13">
        <f t="shared" si="39"/>
        <v>14.608557599999997</v>
      </c>
      <c r="N86" s="13">
        <f t="shared" si="39"/>
        <v>15.128557668000003</v>
      </c>
      <c r="O86" s="13">
        <f t="shared" si="39"/>
        <v>17.128557667999999</v>
      </c>
      <c r="P86" s="13">
        <f t="shared" si="39"/>
        <v>17.229890999999999</v>
      </c>
      <c r="Q86" s="14">
        <f>SUM(L86:P86)</f>
        <v>76.765494935999996</v>
      </c>
    </row>
    <row r="87" spans="1:21" x14ac:dyDescent="0.25">
      <c r="A87" s="8" t="s">
        <v>11</v>
      </c>
      <c r="B87" s="35">
        <f t="shared" si="38"/>
        <v>79.6241669561999</v>
      </c>
      <c r="C87" s="35">
        <f t="shared" si="38"/>
        <v>67.11140918268606</v>
      </c>
      <c r="D87" s="35">
        <f t="shared" si="38"/>
        <v>68.228238350303073</v>
      </c>
      <c r="E87" s="35">
        <f t="shared" si="38"/>
        <v>50.512250970136698</v>
      </c>
      <c r="F87" s="35">
        <f t="shared" si="38"/>
        <v>48.648973401366575</v>
      </c>
      <c r="G87" s="36">
        <f>SUM(B87:F87)</f>
        <v>314.12503886069226</v>
      </c>
      <c r="H87" s="8"/>
      <c r="I87" s="8"/>
      <c r="J87" s="8"/>
      <c r="K87" s="8" t="s">
        <v>11</v>
      </c>
      <c r="L87" s="35">
        <f t="shared" si="39"/>
        <v>75.064498456199914</v>
      </c>
      <c r="M87" s="35">
        <f t="shared" si="39"/>
        <v>62.48446618268607</v>
      </c>
      <c r="N87" s="35">
        <f t="shared" si="39"/>
        <v>63.600866850303078</v>
      </c>
      <c r="O87" s="35">
        <f t="shared" si="39"/>
        <v>45.884022470136699</v>
      </c>
      <c r="P87" s="35">
        <f t="shared" si="39"/>
        <v>44.019887901366573</v>
      </c>
      <c r="Q87" s="38">
        <f>SUM(L87:P87)</f>
        <v>291.05374186069236</v>
      </c>
    </row>
    <row r="88" spans="1:21" ht="6.6" customHeight="1" x14ac:dyDescent="0.25">
      <c r="A88" s="8"/>
      <c r="B88" s="35"/>
      <c r="C88" s="35"/>
      <c r="D88" s="35"/>
      <c r="E88" s="35"/>
      <c r="F88" s="35"/>
      <c r="G88" s="36"/>
      <c r="H88" s="8"/>
      <c r="I88" s="8"/>
      <c r="J88" s="8"/>
      <c r="K88" s="8"/>
      <c r="L88" s="35"/>
      <c r="M88" s="35"/>
      <c r="N88" s="35"/>
      <c r="O88" s="35"/>
      <c r="P88" s="35"/>
      <c r="Q88" s="38"/>
    </row>
    <row r="89" spans="1:21" ht="20.399999999999999" x14ac:dyDescent="0.25">
      <c r="A89" s="6" t="s">
        <v>12</v>
      </c>
      <c r="B89" s="35">
        <f>B10-B52</f>
        <v>25.238314343346786</v>
      </c>
      <c r="C89" s="35">
        <f>C10-C52</f>
        <v>35.002745080560388</v>
      </c>
      <c r="D89" s="35">
        <f>D10-D52</f>
        <v>28.558313865762663</v>
      </c>
      <c r="E89" s="35">
        <f>E10-E52</f>
        <v>22.068592871951608</v>
      </c>
      <c r="F89" s="35">
        <f>F10-F52</f>
        <v>21.126133579017225</v>
      </c>
      <c r="G89" s="36">
        <f>SUM(B89:F89)</f>
        <v>131.99409974063866</v>
      </c>
      <c r="H89" s="8"/>
      <c r="I89" s="8"/>
      <c r="J89" s="8"/>
      <c r="K89" s="6" t="s">
        <v>12</v>
      </c>
      <c r="L89" s="35">
        <f>L10-L52</f>
        <v>25.248314343346788</v>
      </c>
      <c r="M89" s="35">
        <f>M10-M52</f>
        <v>35.012745080560386</v>
      </c>
      <c r="N89" s="35">
        <f>N10-N52</f>
        <v>28.568313865762665</v>
      </c>
      <c r="O89" s="35">
        <f>O10-O52</f>
        <v>22.078592871951606</v>
      </c>
      <c r="P89" s="35">
        <f>P10-P52</f>
        <v>21.136133579017226</v>
      </c>
      <c r="Q89" s="38">
        <f>SUM(L89:P89)</f>
        <v>132.04409974063867</v>
      </c>
    </row>
    <row r="90" spans="1:21" ht="7.5" customHeight="1" x14ac:dyDescent="0.25">
      <c r="A90" s="8"/>
      <c r="B90" s="35"/>
      <c r="C90" s="35"/>
      <c r="D90" s="35"/>
      <c r="E90" s="35"/>
      <c r="F90" s="35"/>
      <c r="G90" s="38"/>
      <c r="H90" s="8"/>
      <c r="I90" s="8"/>
      <c r="J90" s="8"/>
      <c r="K90" s="8"/>
      <c r="L90" s="35"/>
      <c r="M90" s="35"/>
      <c r="N90" s="35"/>
      <c r="O90" s="35"/>
      <c r="P90" s="35"/>
      <c r="Q90" s="38"/>
    </row>
    <row r="91" spans="1:21" ht="20.399999999999999" x14ac:dyDescent="0.25">
      <c r="A91" s="39" t="s">
        <v>13</v>
      </c>
      <c r="B91" s="40">
        <f>SUM(B83:B90)</f>
        <v>249.74592131560857</v>
      </c>
      <c r="C91" s="40">
        <f t="shared" ref="C91:G91" si="40">SUM(C83:C90)</f>
        <v>248.06536513269378</v>
      </c>
      <c r="D91" s="40">
        <f t="shared" si="40"/>
        <v>241.44830921073037</v>
      </c>
      <c r="E91" s="40">
        <f t="shared" si="40"/>
        <v>227.09134346340619</v>
      </c>
      <c r="F91" s="40">
        <f t="shared" si="40"/>
        <v>221.10440493511612</v>
      </c>
      <c r="G91" s="41">
        <f t="shared" si="40"/>
        <v>1187.4553440575548</v>
      </c>
      <c r="H91" s="42">
        <v>0</v>
      </c>
      <c r="I91" s="43">
        <f>H91-G91</f>
        <v>-1187.4553440575548</v>
      </c>
      <c r="J91" s="8"/>
      <c r="K91" s="39" t="s">
        <v>13</v>
      </c>
      <c r="L91" s="40">
        <f>SUM(L83:L90)</f>
        <v>238.73447131560857</v>
      </c>
      <c r="M91" s="40">
        <f t="shared" ref="M91:Q91" si="41">SUM(M83:M90)</f>
        <v>236.76767713269379</v>
      </c>
      <c r="N91" s="40">
        <f t="shared" si="41"/>
        <v>230.14805021073033</v>
      </c>
      <c r="O91" s="40">
        <f t="shared" si="41"/>
        <v>215.78808496340613</v>
      </c>
      <c r="P91" s="40">
        <f t="shared" si="41"/>
        <v>209.79814693511611</v>
      </c>
      <c r="Q91" s="41">
        <f t="shared" si="41"/>
        <v>1131.2364305575552</v>
      </c>
      <c r="R91" s="23"/>
    </row>
    <row r="92" spans="1:21" ht="6.6" customHeight="1" x14ac:dyDescent="0.25">
      <c r="A92" s="8"/>
      <c r="B92" s="35"/>
      <c r="C92" s="35"/>
      <c r="D92" s="35"/>
      <c r="E92" s="35"/>
      <c r="F92" s="35"/>
      <c r="G92" s="38"/>
      <c r="H92" s="8"/>
      <c r="I92" s="8"/>
      <c r="J92" s="8"/>
      <c r="K92" s="8"/>
      <c r="L92" s="35"/>
      <c r="M92" s="35"/>
      <c r="N92" s="35"/>
      <c r="O92" s="35"/>
      <c r="P92" s="35"/>
      <c r="Q92" s="38"/>
    </row>
    <row r="93" spans="1:21" x14ac:dyDescent="0.25">
      <c r="A93" s="44" t="s">
        <v>14</v>
      </c>
      <c r="B93" s="35"/>
      <c r="C93" s="35"/>
      <c r="D93" s="35"/>
      <c r="E93" s="35"/>
      <c r="F93" s="35"/>
      <c r="G93" s="38"/>
      <c r="H93" s="8"/>
      <c r="I93" s="8"/>
      <c r="J93" s="8"/>
      <c r="K93" s="44" t="s">
        <v>14</v>
      </c>
      <c r="L93" s="35"/>
      <c r="M93" s="35"/>
      <c r="N93" s="35"/>
      <c r="O93" s="35"/>
      <c r="P93" s="35"/>
      <c r="Q93" s="38"/>
    </row>
    <row r="94" spans="1:21" x14ac:dyDescent="0.25">
      <c r="A94" s="15" t="s">
        <v>15</v>
      </c>
      <c r="B94" s="35">
        <f t="shared" ref="B94:F95" si="42">B15-B57</f>
        <v>1.1345000528169014</v>
      </c>
      <c r="C94" s="35">
        <f t="shared" si="42"/>
        <v>2.8362501320422533</v>
      </c>
      <c r="D94" s="35">
        <f t="shared" si="42"/>
        <v>3.6871251716549285</v>
      </c>
      <c r="E94" s="35">
        <f t="shared" si="42"/>
        <v>8.2251253829225348</v>
      </c>
      <c r="F94" s="35">
        <f t="shared" si="42"/>
        <v>6.8070003169014086</v>
      </c>
      <c r="G94" s="38">
        <f>SUM(B94:F94)</f>
        <v>22.690001056338026</v>
      </c>
      <c r="H94" s="8"/>
      <c r="I94" s="8"/>
      <c r="J94" s="8"/>
      <c r="K94" s="15" t="s">
        <v>15</v>
      </c>
      <c r="L94" s="35">
        <f t="shared" ref="L94:P95" si="43">L15-L57</f>
        <v>1.1345000528169014</v>
      </c>
      <c r="M94" s="35">
        <f t="shared" si="43"/>
        <v>2.8362501320422533</v>
      </c>
      <c r="N94" s="35">
        <f t="shared" si="43"/>
        <v>3.6871251716549285</v>
      </c>
      <c r="O94" s="35">
        <f t="shared" si="43"/>
        <v>8.2251253829225348</v>
      </c>
      <c r="P94" s="35">
        <f t="shared" si="43"/>
        <v>6.8070003169014086</v>
      </c>
      <c r="Q94" s="38">
        <f>SUM(L94:P94)</f>
        <v>22.690001056338026</v>
      </c>
    </row>
    <row r="95" spans="1:21" x14ac:dyDescent="0.25">
      <c r="A95" s="15" t="s">
        <v>16</v>
      </c>
      <c r="B95" s="35">
        <f t="shared" si="42"/>
        <v>0.27299999999999969</v>
      </c>
      <c r="C95" s="35">
        <f t="shared" si="42"/>
        <v>0.68250000000000011</v>
      </c>
      <c r="D95" s="35">
        <f t="shared" si="42"/>
        <v>0.88724999999999987</v>
      </c>
      <c r="E95" s="35">
        <f t="shared" si="42"/>
        <v>1.9792499999999986</v>
      </c>
      <c r="F95" s="35">
        <f t="shared" si="42"/>
        <v>1.6379999999999999</v>
      </c>
      <c r="G95" s="38">
        <f>SUM(B95:F95)</f>
        <v>5.4599999999999982</v>
      </c>
      <c r="H95" s="8"/>
      <c r="I95" s="8"/>
      <c r="J95" s="8"/>
      <c r="K95" s="15" t="s">
        <v>16</v>
      </c>
      <c r="L95" s="35">
        <f t="shared" si="43"/>
        <v>0.27299999999999969</v>
      </c>
      <c r="M95" s="35">
        <f t="shared" si="43"/>
        <v>0.68250000000000011</v>
      </c>
      <c r="N95" s="35">
        <f t="shared" si="43"/>
        <v>0.88724999999999987</v>
      </c>
      <c r="O95" s="35">
        <f t="shared" si="43"/>
        <v>1.9792499999999986</v>
      </c>
      <c r="P95" s="35">
        <f t="shared" si="43"/>
        <v>1.6379999999999999</v>
      </c>
      <c r="Q95" s="38">
        <f>SUM(L95:P95)</f>
        <v>5.4599999999999982</v>
      </c>
    </row>
    <row r="96" spans="1:21" x14ac:dyDescent="0.25">
      <c r="A96" s="15"/>
      <c r="B96" s="45">
        <f>SUM(B94:B95)</f>
        <v>1.407500052816901</v>
      </c>
      <c r="C96" s="45">
        <f t="shared" ref="C96:G96" si="44">SUM(C94:C95)</f>
        <v>3.5187501320422534</v>
      </c>
      <c r="D96" s="45">
        <f t="shared" si="44"/>
        <v>4.5743751716549284</v>
      </c>
      <c r="E96" s="45">
        <f t="shared" si="44"/>
        <v>10.204375382922533</v>
      </c>
      <c r="F96" s="45">
        <f t="shared" si="44"/>
        <v>8.4450003169014085</v>
      </c>
      <c r="G96" s="46">
        <f t="shared" si="44"/>
        <v>28.150001056338024</v>
      </c>
      <c r="H96" s="8"/>
      <c r="I96" s="8"/>
      <c r="J96" s="8"/>
      <c r="K96" s="15"/>
      <c r="L96" s="45">
        <f>SUM(L94:L95)</f>
        <v>1.407500052816901</v>
      </c>
      <c r="M96" s="45">
        <f t="shared" ref="M96:Q96" si="45">SUM(M94:M95)</f>
        <v>3.5187501320422534</v>
      </c>
      <c r="N96" s="45">
        <f t="shared" si="45"/>
        <v>4.5743751716549284</v>
      </c>
      <c r="O96" s="45">
        <f t="shared" si="45"/>
        <v>10.204375382922533</v>
      </c>
      <c r="P96" s="45">
        <f t="shared" si="45"/>
        <v>8.4450003169014085</v>
      </c>
      <c r="Q96" s="46">
        <f t="shared" si="45"/>
        <v>28.150001056338024</v>
      </c>
      <c r="R96" s="24"/>
      <c r="S96" s="24"/>
      <c r="T96" s="24"/>
      <c r="U96" s="24"/>
    </row>
    <row r="97" spans="1:21" ht="4.5" customHeight="1" x14ac:dyDescent="0.25">
      <c r="A97" s="8"/>
      <c r="B97" s="35"/>
      <c r="C97" s="35"/>
      <c r="D97" s="35"/>
      <c r="E97" s="35"/>
      <c r="F97" s="35"/>
      <c r="G97" s="38"/>
      <c r="H97" s="8"/>
      <c r="I97" s="8"/>
      <c r="J97" s="8"/>
      <c r="K97" s="8"/>
      <c r="L97" s="35"/>
      <c r="M97" s="35"/>
      <c r="N97" s="35"/>
      <c r="O97" s="35"/>
      <c r="P97" s="35"/>
      <c r="Q97" s="38"/>
      <c r="R97" s="24"/>
      <c r="S97" s="24"/>
      <c r="T97" s="24"/>
      <c r="U97" s="24"/>
    </row>
    <row r="98" spans="1:21" ht="21" thickBot="1" x14ac:dyDescent="0.3">
      <c r="A98" s="47" t="s">
        <v>17</v>
      </c>
      <c r="B98" s="48">
        <f t="shared" ref="B98:G98" si="46">B91-B96</f>
        <v>248.33842126279166</v>
      </c>
      <c r="C98" s="48">
        <f t="shared" si="46"/>
        <v>244.54661500065154</v>
      </c>
      <c r="D98" s="48">
        <f t="shared" si="46"/>
        <v>236.87393403907544</v>
      </c>
      <c r="E98" s="48">
        <f t="shared" si="46"/>
        <v>216.88696808048365</v>
      </c>
      <c r="F98" s="48">
        <f t="shared" si="46"/>
        <v>212.65940461821472</v>
      </c>
      <c r="G98" s="49">
        <f t="shared" si="46"/>
        <v>1159.3053430012169</v>
      </c>
      <c r="H98" s="50">
        <v>0</v>
      </c>
      <c r="I98" s="43">
        <f>H98-G98</f>
        <v>-1159.3053430012169</v>
      </c>
      <c r="J98" s="8"/>
      <c r="K98" s="47" t="s">
        <v>17</v>
      </c>
      <c r="L98" s="48">
        <f t="shared" ref="L98:Q98" si="47">L91-L96</f>
        <v>237.32697126279166</v>
      </c>
      <c r="M98" s="48">
        <f t="shared" si="47"/>
        <v>233.24892700065155</v>
      </c>
      <c r="N98" s="48">
        <f t="shared" si="47"/>
        <v>225.5736750390754</v>
      </c>
      <c r="O98" s="48">
        <f t="shared" si="47"/>
        <v>205.5837095804836</v>
      </c>
      <c r="P98" s="48">
        <f t="shared" si="47"/>
        <v>201.35314661821471</v>
      </c>
      <c r="Q98" s="49">
        <f t="shared" si="47"/>
        <v>1103.0864295012173</v>
      </c>
      <c r="R98" s="25"/>
      <c r="S98" s="26"/>
      <c r="T98" s="24"/>
      <c r="U98" s="24"/>
    </row>
    <row r="99" spans="1:21" ht="6.6" customHeight="1" x14ac:dyDescent="0.25">
      <c r="A99" s="8"/>
      <c r="B99" s="35"/>
      <c r="C99" s="35"/>
      <c r="D99" s="35"/>
      <c r="E99" s="35"/>
      <c r="F99" s="35"/>
      <c r="G99" s="38"/>
      <c r="H99" s="8"/>
      <c r="I99" s="8"/>
      <c r="J99" s="8"/>
      <c r="K99" s="8"/>
      <c r="L99" s="35"/>
      <c r="M99" s="35"/>
      <c r="N99" s="35"/>
      <c r="O99" s="35"/>
      <c r="P99" s="35"/>
      <c r="Q99" s="38"/>
      <c r="R99" s="25"/>
      <c r="S99" s="25"/>
      <c r="T99" s="24"/>
      <c r="U99" s="24"/>
    </row>
    <row r="100" spans="1:21" x14ac:dyDescent="0.25">
      <c r="A100" s="8"/>
      <c r="B100" s="35"/>
      <c r="C100" s="35"/>
      <c r="D100" s="35"/>
      <c r="E100" s="35"/>
      <c r="F100" s="35"/>
      <c r="G100" s="38"/>
      <c r="H100" s="8"/>
      <c r="I100" s="8"/>
      <c r="J100" s="8"/>
      <c r="K100" s="44" t="s">
        <v>20</v>
      </c>
      <c r="L100" s="35"/>
      <c r="M100" s="35"/>
      <c r="N100" s="35"/>
      <c r="O100" s="35"/>
      <c r="P100" s="35"/>
      <c r="Q100" s="38"/>
      <c r="R100" s="25"/>
      <c r="S100" s="27"/>
      <c r="T100" s="24"/>
      <c r="U100" s="24"/>
    </row>
    <row r="101" spans="1:21" x14ac:dyDescent="0.25">
      <c r="A101" s="8"/>
      <c r="B101" s="35"/>
      <c r="C101" s="35"/>
      <c r="D101" s="35"/>
      <c r="E101" s="35"/>
      <c r="F101" s="35"/>
      <c r="G101" s="38"/>
      <c r="H101" s="5"/>
      <c r="I101" s="5"/>
      <c r="J101" s="8"/>
      <c r="K101" s="16" t="s">
        <v>21</v>
      </c>
      <c r="L101" s="13">
        <f t="shared" ref="L101:P102" si="48">L22-L64</f>
        <v>4.3890854999999993</v>
      </c>
      <c r="M101" s="13">
        <f t="shared" si="48"/>
        <v>4.6366650000000007</v>
      </c>
      <c r="N101" s="13">
        <f t="shared" si="48"/>
        <v>4.6390875000000005</v>
      </c>
      <c r="O101" s="13">
        <f t="shared" si="48"/>
        <v>4.6415100000000011</v>
      </c>
      <c r="P101" s="13">
        <f t="shared" si="48"/>
        <v>4.6439325000000009</v>
      </c>
      <c r="Q101" s="14">
        <f>SUM(L101:P101)</f>
        <v>22.950280500000005</v>
      </c>
      <c r="R101" s="4"/>
      <c r="S101" s="4"/>
      <c r="T101" s="24"/>
      <c r="U101" s="24"/>
    </row>
    <row r="102" spans="1:21" x14ac:dyDescent="0.25">
      <c r="A102" s="8"/>
      <c r="B102" s="35"/>
      <c r="C102" s="35"/>
      <c r="D102" s="35"/>
      <c r="E102" s="35"/>
      <c r="F102" s="35"/>
      <c r="G102" s="38"/>
      <c r="H102" s="8"/>
      <c r="I102" s="8"/>
      <c r="J102" s="8"/>
      <c r="K102" s="15" t="s">
        <v>22</v>
      </c>
      <c r="L102" s="35">
        <f t="shared" si="48"/>
        <v>5.1555644999999997</v>
      </c>
      <c r="M102" s="35">
        <f t="shared" si="48"/>
        <v>5.231631000000001</v>
      </c>
      <c r="N102" s="35">
        <f t="shared" si="48"/>
        <v>5.2321154999999999</v>
      </c>
      <c r="O102" s="35">
        <f t="shared" si="48"/>
        <v>5.2330844999999995</v>
      </c>
      <c r="P102" s="35">
        <f t="shared" si="48"/>
        <v>5.2340535000000017</v>
      </c>
      <c r="Q102" s="38">
        <f>SUM(L102:P102)</f>
        <v>26.086449000000002</v>
      </c>
      <c r="R102" s="4"/>
      <c r="S102" s="4"/>
      <c r="T102" s="24"/>
      <c r="U102" s="24"/>
    </row>
    <row r="103" spans="1:21" ht="6.6" customHeight="1" x14ac:dyDescent="0.25">
      <c r="A103" s="8"/>
      <c r="B103" s="35"/>
      <c r="C103" s="35"/>
      <c r="D103" s="35"/>
      <c r="E103" s="35"/>
      <c r="F103" s="35"/>
      <c r="G103" s="38"/>
      <c r="H103" s="8"/>
      <c r="I103" s="8"/>
      <c r="J103" s="8"/>
      <c r="K103" s="8"/>
      <c r="L103" s="35"/>
      <c r="M103" s="35"/>
      <c r="N103" s="35"/>
      <c r="O103" s="35"/>
      <c r="P103" s="35"/>
      <c r="Q103" s="38"/>
      <c r="R103" s="4"/>
      <c r="S103" s="4"/>
      <c r="T103" s="24"/>
      <c r="U103" s="24"/>
    </row>
    <row r="104" spans="1:21" ht="21" thickBot="1" x14ac:dyDescent="0.3">
      <c r="A104" s="8"/>
      <c r="B104" s="35"/>
      <c r="C104" s="35"/>
      <c r="D104" s="35"/>
      <c r="E104" s="35"/>
      <c r="F104" s="35"/>
      <c r="G104" s="38"/>
      <c r="H104" s="8"/>
      <c r="I104" s="8"/>
      <c r="J104" s="8"/>
      <c r="K104" s="47" t="s">
        <v>23</v>
      </c>
      <c r="L104" s="48">
        <f t="shared" ref="L104:Q104" si="49">L98+L101+L102</f>
        <v>246.87162126279165</v>
      </c>
      <c r="M104" s="48">
        <f t="shared" si="49"/>
        <v>243.11722300065153</v>
      </c>
      <c r="N104" s="48">
        <f t="shared" si="49"/>
        <v>235.44487803907538</v>
      </c>
      <c r="O104" s="48">
        <f t="shared" si="49"/>
        <v>215.4583040804836</v>
      </c>
      <c r="P104" s="48">
        <f t="shared" si="49"/>
        <v>211.2311326182147</v>
      </c>
      <c r="Q104" s="49">
        <f t="shared" si="49"/>
        <v>1152.1231590012171</v>
      </c>
      <c r="R104" s="4"/>
      <c r="S104" s="4"/>
      <c r="T104" s="24"/>
      <c r="U104" s="24"/>
    </row>
    <row r="105" spans="1:21" ht="6.6" customHeight="1" x14ac:dyDescent="0.25">
      <c r="A105" s="8"/>
      <c r="B105" s="35"/>
      <c r="C105" s="35"/>
      <c r="D105" s="35"/>
      <c r="E105" s="35"/>
      <c r="F105" s="35"/>
      <c r="G105" s="38"/>
      <c r="H105" s="8"/>
      <c r="I105" s="8"/>
      <c r="J105" s="8"/>
      <c r="K105" s="8"/>
      <c r="L105" s="35"/>
      <c r="M105" s="35"/>
      <c r="N105" s="35"/>
      <c r="O105" s="35"/>
      <c r="P105" s="35"/>
      <c r="Q105" s="38"/>
      <c r="R105" s="4"/>
      <c r="S105" s="4"/>
      <c r="T105" s="24"/>
      <c r="U105" s="24"/>
    </row>
    <row r="106" spans="1:21" x14ac:dyDescent="0.25">
      <c r="A106" s="10" t="s">
        <v>15</v>
      </c>
      <c r="B106" s="13">
        <f t="shared" ref="B106:G106" si="50">B83</f>
        <v>132.21350901606189</v>
      </c>
      <c r="C106" s="13">
        <f t="shared" si="50"/>
        <v>131.34265326944731</v>
      </c>
      <c r="D106" s="13">
        <f t="shared" si="50"/>
        <v>129.5331993266646</v>
      </c>
      <c r="E106" s="13">
        <f t="shared" si="50"/>
        <v>137.38194195331786</v>
      </c>
      <c r="F106" s="13">
        <f t="shared" si="50"/>
        <v>134.0994069547323</v>
      </c>
      <c r="G106" s="14">
        <f t="shared" si="50"/>
        <v>664.570710520224</v>
      </c>
      <c r="H106" s="5"/>
      <c r="I106" s="5"/>
      <c r="J106" s="8"/>
      <c r="K106" s="10" t="s">
        <v>15</v>
      </c>
      <c r="L106" s="13">
        <f t="shared" ref="L106:Q106" si="51">L83+L101</f>
        <v>130.14081301606188</v>
      </c>
      <c r="M106" s="13">
        <f t="shared" si="51"/>
        <v>129.2985732694473</v>
      </c>
      <c r="N106" s="13">
        <f t="shared" si="51"/>
        <v>127.4893993266646</v>
      </c>
      <c r="O106" s="13">
        <f t="shared" si="51"/>
        <v>135.33842195331786</v>
      </c>
      <c r="P106" s="13">
        <f t="shared" si="51"/>
        <v>132.0561669547323</v>
      </c>
      <c r="Q106" s="14">
        <f t="shared" si="51"/>
        <v>654.32337452022398</v>
      </c>
      <c r="R106" s="4"/>
      <c r="S106" s="4"/>
      <c r="T106" s="24"/>
      <c r="U106" s="24"/>
    </row>
    <row r="107" spans="1:21" x14ac:dyDescent="0.25">
      <c r="A107" s="8" t="s">
        <v>16</v>
      </c>
      <c r="B107" s="35">
        <f t="shared" ref="B107:G107" si="52">SUM(B86:B89)</f>
        <v>117.53241229954669</v>
      </c>
      <c r="C107" s="35">
        <f t="shared" si="52"/>
        <v>116.72271186324645</v>
      </c>
      <c r="D107" s="35">
        <f t="shared" si="52"/>
        <v>111.91510988406574</v>
      </c>
      <c r="E107" s="35">
        <f t="shared" si="52"/>
        <v>89.709401510088298</v>
      </c>
      <c r="F107" s="35">
        <f t="shared" si="52"/>
        <v>87.004997980383791</v>
      </c>
      <c r="G107" s="38">
        <f t="shared" si="52"/>
        <v>522.88463353733096</v>
      </c>
      <c r="H107" s="8"/>
      <c r="I107" s="8"/>
      <c r="J107" s="8"/>
      <c r="K107" s="8" t="s">
        <v>16</v>
      </c>
      <c r="L107" s="35">
        <f t="shared" ref="L107:Q107" si="53">SUM(L86:L89,L102)</f>
        <v>118.13830829954671</v>
      </c>
      <c r="M107" s="35">
        <f t="shared" si="53"/>
        <v>117.33739986324646</v>
      </c>
      <c r="N107" s="35">
        <f t="shared" si="53"/>
        <v>112.52985388406574</v>
      </c>
      <c r="O107" s="35">
        <f t="shared" si="53"/>
        <v>90.324257510088316</v>
      </c>
      <c r="P107" s="35">
        <f t="shared" si="53"/>
        <v>87.619965980383796</v>
      </c>
      <c r="Q107" s="38">
        <f t="shared" si="53"/>
        <v>525.94978553733097</v>
      </c>
      <c r="R107" s="4"/>
      <c r="S107" s="4"/>
      <c r="T107" s="24"/>
      <c r="U107" s="24"/>
    </row>
    <row r="108" spans="1:21" ht="20.399999999999999" x14ac:dyDescent="0.25">
      <c r="A108" s="39" t="s">
        <v>13</v>
      </c>
      <c r="B108" s="40">
        <f>SUM(B106:B107)</f>
        <v>249.7459213156086</v>
      </c>
      <c r="C108" s="40">
        <f t="shared" ref="C108:G108" si="54">SUM(C106:C107)</f>
        <v>248.06536513269376</v>
      </c>
      <c r="D108" s="40">
        <f t="shared" si="54"/>
        <v>241.44830921073034</v>
      </c>
      <c r="E108" s="40">
        <f t="shared" si="54"/>
        <v>227.09134346340616</v>
      </c>
      <c r="F108" s="40">
        <f t="shared" si="54"/>
        <v>221.10440493511609</v>
      </c>
      <c r="G108" s="41">
        <f t="shared" si="54"/>
        <v>1187.4553440575551</v>
      </c>
      <c r="H108" s="8"/>
      <c r="I108" s="8"/>
      <c r="J108" s="8"/>
      <c r="K108" s="39" t="s">
        <v>13</v>
      </c>
      <c r="L108" s="40">
        <f>SUM(L106:L107)</f>
        <v>248.27912131560859</v>
      </c>
      <c r="M108" s="40">
        <f t="shared" ref="M108:Q108" si="55">SUM(M106:M107)</f>
        <v>246.63597313269378</v>
      </c>
      <c r="N108" s="40">
        <f t="shared" si="55"/>
        <v>240.01925321073034</v>
      </c>
      <c r="O108" s="40">
        <f t="shared" si="55"/>
        <v>225.66267946340616</v>
      </c>
      <c r="P108" s="40">
        <f t="shared" si="55"/>
        <v>219.6761329351161</v>
      </c>
      <c r="Q108" s="41">
        <f t="shared" si="55"/>
        <v>1180.2731600575548</v>
      </c>
      <c r="R108" s="25"/>
      <c r="S108" s="26"/>
      <c r="T108" s="24"/>
      <c r="U108" s="24"/>
    </row>
    <row r="109" spans="1:21" ht="4.5" customHeight="1" x14ac:dyDescent="0.25">
      <c r="A109" s="5"/>
      <c r="B109" s="7"/>
      <c r="C109" s="7"/>
      <c r="D109" s="7"/>
      <c r="E109" s="7"/>
      <c r="F109" s="7"/>
      <c r="G109" s="9"/>
      <c r="H109" s="5"/>
      <c r="I109" s="5"/>
      <c r="J109" s="8"/>
      <c r="K109" s="5"/>
      <c r="L109" s="7"/>
      <c r="M109" s="7"/>
      <c r="N109" s="7"/>
      <c r="O109" s="7"/>
      <c r="P109" s="7"/>
      <c r="Q109" s="9"/>
      <c r="R109" s="24"/>
      <c r="S109" s="24"/>
      <c r="T109" s="24"/>
      <c r="U109" s="24"/>
    </row>
    <row r="110" spans="1:21" x14ac:dyDescent="0.25">
      <c r="A110" s="10" t="s">
        <v>24</v>
      </c>
      <c r="B110" s="13">
        <f t="shared" ref="B110:F111" si="56">B31-B73</f>
        <v>9.0589999999999993</v>
      </c>
      <c r="C110" s="13">
        <f t="shared" si="56"/>
        <v>9.57</v>
      </c>
      <c r="D110" s="13">
        <f t="shared" si="56"/>
        <v>9.5749999999999993</v>
      </c>
      <c r="E110" s="13">
        <f t="shared" si="56"/>
        <v>9.58</v>
      </c>
      <c r="F110" s="13">
        <f t="shared" si="56"/>
        <v>9.5850000000000009</v>
      </c>
      <c r="G110" s="12">
        <f>SUM(B110:F110)</f>
        <v>47.369</v>
      </c>
      <c r="H110" s="5"/>
      <c r="I110" s="5"/>
      <c r="J110" s="8"/>
      <c r="K110" s="10" t="s">
        <v>24</v>
      </c>
      <c r="L110" s="13">
        <f t="shared" ref="L110:P111" si="57">L31-L73</f>
        <v>9.0589999999999993</v>
      </c>
      <c r="M110" s="13">
        <f t="shared" si="57"/>
        <v>9.57</v>
      </c>
      <c r="N110" s="13">
        <f t="shared" si="57"/>
        <v>9.5749999999999993</v>
      </c>
      <c r="O110" s="13">
        <f t="shared" si="57"/>
        <v>9.58</v>
      </c>
      <c r="P110" s="13">
        <f t="shared" si="57"/>
        <v>9.5850000000000009</v>
      </c>
      <c r="Q110" s="12">
        <f>SUM(L110:P110)</f>
        <v>47.369</v>
      </c>
      <c r="R110" s="25"/>
      <c r="S110" s="26"/>
      <c r="T110" s="24"/>
      <c r="U110" s="24"/>
    </row>
    <row r="111" spans="1:21" x14ac:dyDescent="0.25">
      <c r="A111" s="8" t="s">
        <v>25</v>
      </c>
      <c r="B111" s="35">
        <f t="shared" si="56"/>
        <v>6.6195470822034839</v>
      </c>
      <c r="C111" s="35">
        <f t="shared" si="56"/>
        <v>6.7319999999999993</v>
      </c>
      <c r="D111" s="35">
        <f t="shared" si="56"/>
        <v>6.7340000000000018</v>
      </c>
      <c r="E111" s="35">
        <f t="shared" si="56"/>
        <v>6.7359999999999989</v>
      </c>
      <c r="F111" s="35">
        <f t="shared" si="56"/>
        <v>6.7369999999999983</v>
      </c>
      <c r="G111" s="36">
        <f>SUM(B111:F111)</f>
        <v>33.558547082203475</v>
      </c>
      <c r="H111" s="8"/>
      <c r="I111" s="8"/>
      <c r="J111" s="8"/>
      <c r="K111" s="8" t="s">
        <v>25</v>
      </c>
      <c r="L111" s="35">
        <f t="shared" si="57"/>
        <v>6.6195470822034839</v>
      </c>
      <c r="M111" s="35">
        <f t="shared" si="57"/>
        <v>6.7319999999999993</v>
      </c>
      <c r="N111" s="35">
        <f t="shared" si="57"/>
        <v>6.7340000000000018</v>
      </c>
      <c r="O111" s="35">
        <f t="shared" si="57"/>
        <v>6.7359999999999989</v>
      </c>
      <c r="P111" s="35">
        <f t="shared" si="57"/>
        <v>6.7369999999999983</v>
      </c>
      <c r="Q111" s="36">
        <f>SUM(L111:P111)</f>
        <v>33.558547082203475</v>
      </c>
      <c r="R111" s="28"/>
      <c r="S111" s="29"/>
      <c r="T111" s="24"/>
      <c r="U111" s="24"/>
    </row>
    <row r="112" spans="1:21" ht="4.2" customHeight="1" x14ac:dyDescent="0.25">
      <c r="A112" s="8"/>
      <c r="B112" s="51"/>
      <c r="C112" s="51"/>
      <c r="D112" s="51"/>
      <c r="E112" s="51"/>
      <c r="F112" s="51"/>
      <c r="G112" s="52"/>
      <c r="H112" s="8"/>
      <c r="I112" s="8"/>
      <c r="J112" s="8"/>
      <c r="K112" s="8"/>
      <c r="L112" s="51"/>
      <c r="M112" s="51"/>
      <c r="N112" s="51"/>
      <c r="O112" s="51"/>
      <c r="P112" s="51"/>
      <c r="Q112" s="52"/>
      <c r="R112" s="24"/>
      <c r="S112" s="24"/>
      <c r="T112" s="24"/>
      <c r="U112" s="24"/>
    </row>
    <row r="113" spans="1:21" x14ac:dyDescent="0.25">
      <c r="A113" s="17" t="s">
        <v>26</v>
      </c>
      <c r="B113" s="18">
        <f t="shared" ref="B113:G113" si="58">+(B106+B86-B110)/(B108-B110-B111)</f>
        <v>0.58027924848946166</v>
      </c>
      <c r="C113" s="18">
        <f t="shared" si="58"/>
        <v>0.58845025309053334</v>
      </c>
      <c r="D113" s="18">
        <f t="shared" si="58"/>
        <v>0.60001408669253509</v>
      </c>
      <c r="E113" s="18">
        <f t="shared" si="58"/>
        <v>0.687606516207528</v>
      </c>
      <c r="F113" s="18">
        <f t="shared" si="58"/>
        <v>0.69217029656255391</v>
      </c>
      <c r="G113" s="19">
        <f t="shared" si="58"/>
        <v>0.62715749875706217</v>
      </c>
      <c r="H113" s="20"/>
      <c r="I113" s="20"/>
      <c r="J113" s="53"/>
      <c r="K113" s="17" t="s">
        <v>26</v>
      </c>
      <c r="L113" s="18">
        <f t="shared" ref="L113:Q113" si="59">+(L106+L86-L110)/(L108-L110-L111)</f>
        <v>0.57502757444548491</v>
      </c>
      <c r="M113" s="18">
        <f t="shared" si="59"/>
        <v>0.58322760226107262</v>
      </c>
      <c r="N113" s="18">
        <f t="shared" si="59"/>
        <v>0.59471103843122008</v>
      </c>
      <c r="O113" s="18">
        <f t="shared" si="59"/>
        <v>0.68253759738422093</v>
      </c>
      <c r="P113" s="18">
        <f t="shared" si="59"/>
        <v>0.68698410963354517</v>
      </c>
      <c r="Q113" s="19">
        <f t="shared" si="59"/>
        <v>0.62193350424690663</v>
      </c>
      <c r="R113" s="24"/>
      <c r="S113" s="24"/>
      <c r="T113" s="24"/>
      <c r="U113" s="24"/>
    </row>
    <row r="114" spans="1:21" x14ac:dyDescent="0.25">
      <c r="A114" s="4"/>
      <c r="B114" s="30"/>
      <c r="C114" s="30"/>
      <c r="D114" s="30"/>
      <c r="E114" s="30"/>
      <c r="F114" s="30"/>
      <c r="G114" s="31"/>
      <c r="H114" s="4"/>
      <c r="I114" s="4"/>
      <c r="J114" s="4"/>
      <c r="K114" s="30"/>
      <c r="L114" s="30"/>
      <c r="M114" s="30"/>
      <c r="N114" s="30"/>
      <c r="O114" s="30"/>
      <c r="P114" s="30"/>
      <c r="Q114" s="3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B0F774345790458DB4A4367E18833A" ma:contentTypeVersion="8" ma:contentTypeDescription="Create a new document." ma:contentTypeScope="" ma:versionID="ce2c24823c11b02fb9283b89a0fb182e">
  <xsd:schema xmlns:xsd="http://www.w3.org/2001/XMLSchema" xmlns:xs="http://www.w3.org/2001/XMLSchema" xmlns:p="http://schemas.microsoft.com/office/2006/metadata/properties" xmlns:ns2="75218f79-9bff-4f49-be04-bc4180e445a3" xmlns:ns3="20ff529c-908b-4c2b-8991-8fdf97f11bac" targetNamespace="http://schemas.microsoft.com/office/2006/metadata/properties" ma:root="true" ma:fieldsID="112b8cdb312d893e9d22caac68e8b4ae" ns2:_="" ns3:_="">
    <xsd:import namespace="75218f79-9bff-4f49-be04-bc4180e445a3"/>
    <xsd:import namespace="20ff529c-908b-4c2b-8991-8fdf97f11b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18f79-9bff-4f49-be04-bc4180e445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f529c-908b-4c2b-8991-8fdf97f11b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3CB058-8893-4A27-81B0-9363F2F71F9F}"/>
</file>

<file path=customXml/itemProps2.xml><?xml version="1.0" encoding="utf-8"?>
<ds:datastoreItem xmlns:ds="http://schemas.openxmlformats.org/officeDocument/2006/customXml" ds:itemID="{BD02C032-6D54-471A-96F0-369DA5E752D2}">
  <ds:schemaRefs>
    <ds:schemaRef ds:uri="75218f79-9bff-4f49-be04-bc4180e445a3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20ff529c-908b-4c2b-8991-8fdf97f11bac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4C053FE-160D-460C-A3B3-89CF21E70D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 Represented Plan Opex Capex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AFW TOTEX SPLIT</dc:title>
  <dc:creator>Unalkat, Ratna</dc:creator>
  <cp:lastModifiedBy>Gamrat, Max</cp:lastModifiedBy>
  <dcterms:created xsi:type="dcterms:W3CDTF">2019-08-28T08:53:52Z</dcterms:created>
  <dcterms:modified xsi:type="dcterms:W3CDTF">2019-08-30T12:55:00Z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sa" linkTarget="prop_hsa">
    <vt:lpwstr>#REF!</vt:lpwstr>
  </property>
  <property fmtid="{D5CDD505-2E9C-101B-9397-08002B2CF9AE}" pid="3" name="K" linkTarget="Prop_K">
    <vt:lpwstr>#REF!</vt:lpwstr>
  </property>
  <property fmtid="{D5CDD505-2E9C-101B-9397-08002B2CF9AE}" pid="4" name="ContentTypeId">
    <vt:lpwstr>0x0101004DB0F774345790458DB4A4367E18833A</vt:lpwstr>
  </property>
</Properties>
</file>