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finitywaterltd-my.sharepoint.com/personal/erica_williams_affinitywater_co_uk/Documents/Desktop/TEMP/"/>
    </mc:Choice>
  </mc:AlternateContent>
  <xr:revisionPtr revIDLastSave="0" documentId="8_{7625B72D-B870-4569-8D12-27164832CC65}" xr6:coauthVersionLast="47" xr6:coauthVersionMax="47" xr10:uidLastSave="{00000000-0000-0000-0000-000000000000}"/>
  <bookViews>
    <workbookView xWindow="-110" yWindow="-110" windowWidth="19420" windowHeight="10420" xr2:uid="{43D16ADC-9366-4A06-B5AE-ED0DA20E557B}"/>
  </bookViews>
  <sheets>
    <sheet name="PR24 busines plan - total costs" sheetId="2" r:id="rId1"/>
  </sheet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2" l="1"/>
  <c r="N45" i="2"/>
  <c r="N44" i="2"/>
  <c r="N43" i="2"/>
  <c r="N42" i="2"/>
  <c r="N38" i="2"/>
  <c r="N37" i="2"/>
  <c r="N36" i="2"/>
  <c r="N35" i="2"/>
  <c r="N32" i="2"/>
  <c r="N28" i="2"/>
  <c r="N27" i="2"/>
  <c r="N24" i="2"/>
  <c r="N23" i="2"/>
  <c r="N22" i="2"/>
  <c r="N21" i="2"/>
  <c r="N20" i="2"/>
  <c r="N19" i="2"/>
  <c r="N15" i="2"/>
  <c r="N14" i="2"/>
  <c r="N11" i="2"/>
  <c r="N10" i="2"/>
  <c r="N9" i="2"/>
  <c r="N8" i="2"/>
  <c r="N7" i="2"/>
  <c r="N6" i="2"/>
  <c r="N39" i="2" l="1"/>
  <c r="N25" i="2"/>
  <c r="N29" i="2" s="1"/>
  <c r="N46" i="2"/>
  <c r="N12" i="2"/>
  <c r="N16" i="2" s="1"/>
</calcChain>
</file>

<file path=xl/sharedStrings.xml><?xml version="1.0" encoding="utf-8"?>
<sst xmlns="http://schemas.openxmlformats.org/spreadsheetml/2006/main" count="132" uniqueCount="64">
  <si>
    <t>PR24 business plan total costs - for publication</t>
  </si>
  <si>
    <t>Business Plan reference</t>
  </si>
  <si>
    <t>Years</t>
  </si>
  <si>
    <t>23-24</t>
  </si>
  <si>
    <t>24-25</t>
  </si>
  <si>
    <t>25-26</t>
  </si>
  <si>
    <t>26-27</t>
  </si>
  <si>
    <t>27-28</t>
  </si>
  <si>
    <t>28-29</t>
  </si>
  <si>
    <t>29-30</t>
  </si>
  <si>
    <t>Base - Water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</si>
  <si>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</si>
  <si>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</si>
  <si>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</si>
  <si>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</si>
  <si>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</si>
  <si>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</si>
  <si>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</si>
  <si>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</si>
  <si>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</si>
  <si>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</si>
  <si>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</si>
  <si>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</si>
  <si>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</si>
  <si>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</si>
  <si>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Less: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</si>
  <si>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</si>
  <si>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</si>
  <si>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</si>
  <si>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</si>
  <si>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Base - Wastewater</t>
  </si>
  <si>
    <t>CWW1.1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</si>
  <si>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</si>
  <si>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</si>
  <si>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</si>
  <si>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</si>
  <si>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</si>
  <si>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</si>
  <si>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</si>
  <si>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</si>
  <si>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 xml:space="preserve"> </t>
  </si>
  <si>
    <t>CWW1.7</t>
  </si>
  <si>
    <t>CWW1.14</t>
  </si>
  <si>
    <t>Retail</t>
  </si>
  <si>
    <t>RET1.21</t>
  </si>
  <si>
    <t>Recharges - Total retail costs including third party and pension deficit repair costs - Total</t>
  </si>
  <si>
    <t>Enhancement - Water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</si>
  <si>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</si>
  <si>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</si>
  <si>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</si>
  <si>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</si>
  <si>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</si>
  <si>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</si>
  <si>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</si>
  <si>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</si>
  <si>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</si>
  <si>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</si>
  <si>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Enhancement - Wastewater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</si>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</sst>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19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0" borderId="0" xfId="1" applyNumberFormat="1" applyFont="1" applyBorder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N53"/>
  <sheetViews>
    <sheetView tabSelected="1" topLeftCell="A21" zoomScale="80" zoomScaleNormal="80" workbookViewId="0">
      <selection activeCell="N39" sqref="N39"/>
    </sheetView>
  </sheetViews>
  <sheetFormatPr defaultRowHeight="10" x14ac:dyDescent="0.2"/>
  <cols>
    <col min="3" max="3" width="20.109375" customWidth="1"/>
    <col min="4" max="4" width="17.44140625" customWidth="1"/>
    <col min="5" max="5" width="102" customWidth="1"/>
    <col min="8" max="8" width="9.33203125" bestFit="1" customWidth="1"/>
    <col min="9" max="13" width="10" bestFit="1" customWidth="1"/>
    <col min="14" max="14" width="15.109375" customWidth="1"/>
  </cols>
  <sheetData>
    <row r="1" spans="3:14" ht="30.75" customHeight="1" x14ac:dyDescent="0.2">
      <c r="C1" s="15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4" spans="3:14" ht="26" x14ac:dyDescent="0.2">
      <c r="C4" s="16" t="s">
        <v>1</v>
      </c>
      <c r="D4" s="4" t="s">
        <v>2</v>
      </c>
      <c r="E4" s="1"/>
      <c r="F4" s="1"/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/>
    </row>
    <row r="5" spans="3:14" ht="13" x14ac:dyDescent="0.2">
      <c r="C5" s="1"/>
      <c r="D5" s="2"/>
      <c r="E5" s="3" t="s">
        <v>10</v>
      </c>
      <c r="F5" s="18"/>
      <c r="G5" s="18"/>
      <c r="H5" s="18"/>
      <c r="I5" s="18"/>
      <c r="J5" s="18"/>
      <c r="K5" s="18"/>
      <c r="L5" s="18"/>
      <c r="M5" s="18"/>
      <c r="N5" s="18"/>
    </row>
    <row r="6" spans="3:14" ht="12.5" x14ac:dyDescent="0.2">
      <c r="C6" s="1" t="s">
        <v>11</v>
      </c>
      <c r="D6" s="6" t="s">
        <v>12</v>
      </c>
      <c r="E6" s="1" t="s">
        <v>13</v>
      </c>
      <c r="F6" s="1" t="s">
        <v>14</v>
      </c>
      <c r="G6" s="10"/>
      <c r="H6" s="10"/>
      <c r="I6" s="5">
        <v>198.584</v>
      </c>
      <c r="J6" s="5">
        <v>202.8</v>
      </c>
      <c r="K6" s="5">
        <v>199.358</v>
      </c>
      <c r="L6" s="5">
        <v>201.17</v>
      </c>
      <c r="M6" s="5">
        <v>204.20599999999999</v>
      </c>
      <c r="N6" s="5">
        <f t="shared" ref="N6:N11" si="0">SUM(I6:M6)</f>
        <v>1006.1179999999999</v>
      </c>
    </row>
    <row r="7" spans="3:14" ht="12.5" x14ac:dyDescent="0.2">
      <c r="C7" s="1" t="s">
        <v>15</v>
      </c>
      <c r="D7" s="6" t="s">
        <v>12</v>
      </c>
      <c r="E7" s="1" t="s">
        <v>16</v>
      </c>
      <c r="F7" s="1" t="s">
        <v>14</v>
      </c>
      <c r="G7" s="10"/>
      <c r="H7" s="10"/>
      <c r="I7" s="5">
        <v>66.727999999999994</v>
      </c>
      <c r="J7" s="5">
        <v>76.36</v>
      </c>
      <c r="K7" s="5">
        <v>79.67</v>
      </c>
      <c r="L7" s="5">
        <v>75.703999999999994</v>
      </c>
      <c r="M7" s="5">
        <v>68.302000000000007</v>
      </c>
      <c r="N7" s="5">
        <f t="shared" si="0"/>
        <v>366.76400000000001</v>
      </c>
    </row>
    <row r="8" spans="3:14" ht="12.5" x14ac:dyDescent="0.2">
      <c r="C8" s="1" t="s">
        <v>17</v>
      </c>
      <c r="D8" s="6" t="s">
        <v>12</v>
      </c>
      <c r="E8" s="5" t="s">
        <v>18</v>
      </c>
      <c r="F8" s="5" t="s">
        <v>14</v>
      </c>
      <c r="G8" s="10"/>
      <c r="H8" s="10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</row>
    <row r="9" spans="3:14" ht="12.5" x14ac:dyDescent="0.2">
      <c r="C9" s="1" t="s">
        <v>19</v>
      </c>
      <c r="D9" s="6" t="s">
        <v>12</v>
      </c>
      <c r="E9" s="5" t="s">
        <v>20</v>
      </c>
      <c r="F9" s="5" t="s">
        <v>14</v>
      </c>
      <c r="G9" s="10"/>
      <c r="H9" s="10"/>
      <c r="I9" s="5">
        <v>9.7100000000000009</v>
      </c>
      <c r="J9" s="5">
        <v>8.7710000000000008</v>
      </c>
      <c r="K9" s="5">
        <v>11.013999999999999</v>
      </c>
      <c r="L9" s="5">
        <v>13.249000000000001</v>
      </c>
      <c r="M9" s="5">
        <v>14.372</v>
      </c>
      <c r="N9" s="5">
        <f t="shared" si="0"/>
        <v>57.116</v>
      </c>
    </row>
    <row r="10" spans="3:14" ht="12.5" x14ac:dyDescent="0.2">
      <c r="C10" s="1" t="s">
        <v>21</v>
      </c>
      <c r="D10" s="6" t="s">
        <v>12</v>
      </c>
      <c r="E10" s="5" t="s">
        <v>22</v>
      </c>
      <c r="F10" s="5" t="s">
        <v>14</v>
      </c>
      <c r="G10" s="10"/>
      <c r="H10" s="10"/>
      <c r="I10" s="5">
        <v>2.99</v>
      </c>
      <c r="J10" s="5">
        <v>2.99</v>
      </c>
      <c r="K10" s="5">
        <v>2.99</v>
      </c>
      <c r="L10" s="5">
        <v>2.99</v>
      </c>
      <c r="M10" s="5">
        <v>2.99</v>
      </c>
      <c r="N10" s="5">
        <f t="shared" si="0"/>
        <v>14.950000000000001</v>
      </c>
    </row>
    <row r="11" spans="3:14" ht="12.5" x14ac:dyDescent="0.2">
      <c r="C11" s="1" t="s">
        <v>23</v>
      </c>
      <c r="D11" s="6" t="s">
        <v>12</v>
      </c>
      <c r="E11" s="5" t="s">
        <v>24</v>
      </c>
      <c r="F11" s="5" t="s">
        <v>14</v>
      </c>
      <c r="G11" s="10"/>
      <c r="H11" s="10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7">
        <f t="shared" si="0"/>
        <v>0</v>
      </c>
    </row>
    <row r="12" spans="3:14" ht="12.5" x14ac:dyDescent="0.2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7">
        <f>SUM(N6:N11)</f>
        <v>1444.9480000000001</v>
      </c>
    </row>
    <row r="13" spans="3:14" ht="13" x14ac:dyDescent="0.2">
      <c r="C13" s="1"/>
      <c r="D13" s="2"/>
      <c r="E13" s="8" t="s">
        <v>25</v>
      </c>
      <c r="F13" s="1"/>
      <c r="G13" s="1"/>
      <c r="H13" s="1"/>
      <c r="I13" s="1"/>
      <c r="J13" s="1"/>
      <c r="K13" s="1"/>
      <c r="L13" s="1"/>
      <c r="M13" s="1"/>
      <c r="N13" s="1"/>
    </row>
    <row r="14" spans="3:14" ht="12.5" x14ac:dyDescent="0.2">
      <c r="C14" s="1" t="s">
        <v>26</v>
      </c>
      <c r="D14" s="6" t="s">
        <v>12</v>
      </c>
      <c r="E14" s="5" t="s">
        <v>27</v>
      </c>
      <c r="F14" s="5" t="s">
        <v>14</v>
      </c>
      <c r="G14" s="10"/>
      <c r="H14" s="10"/>
      <c r="I14" s="5">
        <v>7.1630000000000003</v>
      </c>
      <c r="J14" s="5">
        <v>7.1859999999999999</v>
      </c>
      <c r="K14" s="5">
        <v>7.8689999999999998</v>
      </c>
      <c r="L14" s="5">
        <v>8.5519999999999996</v>
      </c>
      <c r="M14" s="5">
        <v>9.5079999999999991</v>
      </c>
      <c r="N14" s="5">
        <f>SUM(I14:M14)</f>
        <v>40.277999999999999</v>
      </c>
    </row>
    <row r="15" spans="3:14" ht="12.5" x14ac:dyDescent="0.2">
      <c r="C15" s="1" t="s">
        <v>28</v>
      </c>
      <c r="D15" s="6" t="s">
        <v>12</v>
      </c>
      <c r="E15" s="5" t="s">
        <v>29</v>
      </c>
      <c r="F15" s="5" t="s">
        <v>14</v>
      </c>
      <c r="G15" s="10"/>
      <c r="H15" s="10"/>
      <c r="I15" s="5">
        <v>5.3949999999999996</v>
      </c>
      <c r="J15" s="5">
        <v>5.4489999999999998</v>
      </c>
      <c r="K15" s="5">
        <v>5.8029999999999999</v>
      </c>
      <c r="L15" s="5">
        <v>6.1909999999999998</v>
      </c>
      <c r="M15" s="5">
        <v>6.7130000000000001</v>
      </c>
      <c r="N15" s="7">
        <f>SUM(I15:M15)</f>
        <v>29.550999999999998</v>
      </c>
    </row>
    <row r="16" spans="3:14" ht="12.5" x14ac:dyDescent="0.2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7">
        <f>N12-N14-N15</f>
        <v>1375.1190000000001</v>
      </c>
    </row>
    <row r="17" spans="3:14" ht="12.5" x14ac:dyDescent="0.2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4" ht="13" x14ac:dyDescent="0.2">
      <c r="C18" s="1"/>
      <c r="D18" s="2"/>
      <c r="E18" s="3" t="s">
        <v>30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3:14" ht="12.5" x14ac:dyDescent="0.2">
      <c r="C19" s="1" t="s">
        <v>31</v>
      </c>
      <c r="D19" s="6" t="s">
        <v>12</v>
      </c>
      <c r="E19" s="1" t="s">
        <v>13</v>
      </c>
      <c r="F19" s="1" t="s">
        <v>14</v>
      </c>
      <c r="G19" s="10"/>
      <c r="H19" s="10"/>
      <c r="I19" s="5"/>
      <c r="J19" s="5"/>
      <c r="K19" s="5"/>
      <c r="L19" s="5"/>
      <c r="M19" s="5"/>
      <c r="N19" s="5">
        <f t="shared" ref="N19:N24" si="1">SUM(I19:M19)</f>
        <v>0</v>
      </c>
    </row>
    <row r="20" spans="3:14" ht="12.5" x14ac:dyDescent="0.2">
      <c r="C20" s="1" t="s">
        <v>32</v>
      </c>
      <c r="D20" s="6" t="s">
        <v>12</v>
      </c>
      <c r="E20" s="1" t="s">
        <v>16</v>
      </c>
      <c r="F20" s="1" t="s">
        <v>14</v>
      </c>
      <c r="G20" s="10"/>
      <c r="H20" s="10"/>
      <c r="I20" s="5"/>
      <c r="J20" s="5"/>
      <c r="K20" s="5"/>
      <c r="L20" s="5"/>
      <c r="M20" s="5"/>
      <c r="N20" s="5">
        <f t="shared" si="1"/>
        <v>0</v>
      </c>
    </row>
    <row r="21" spans="3:14" ht="12.5" x14ac:dyDescent="0.2">
      <c r="C21" s="1" t="s">
        <v>33</v>
      </c>
      <c r="D21" s="6" t="s">
        <v>12</v>
      </c>
      <c r="E21" s="5" t="s">
        <v>34</v>
      </c>
      <c r="F21" s="5" t="s">
        <v>14</v>
      </c>
      <c r="G21" s="10"/>
      <c r="H21" s="10"/>
      <c r="I21" s="5"/>
      <c r="J21" s="5"/>
      <c r="K21" s="5"/>
      <c r="L21" s="5"/>
      <c r="M21" s="5"/>
      <c r="N21" s="5">
        <f t="shared" si="1"/>
        <v>0</v>
      </c>
    </row>
    <row r="22" spans="3:14" ht="12.5" x14ac:dyDescent="0.2">
      <c r="C22" s="1" t="s">
        <v>35</v>
      </c>
      <c r="D22" s="6" t="s">
        <v>12</v>
      </c>
      <c r="E22" s="5" t="s">
        <v>36</v>
      </c>
      <c r="F22" s="5" t="s">
        <v>14</v>
      </c>
      <c r="G22" s="10"/>
      <c r="H22" s="10"/>
      <c r="I22" s="5"/>
      <c r="J22" s="5"/>
      <c r="K22" s="5"/>
      <c r="L22" s="5"/>
      <c r="M22" s="5"/>
      <c r="N22" s="9">
        <f t="shared" si="1"/>
        <v>0</v>
      </c>
    </row>
    <row r="23" spans="3:14" ht="12.5" x14ac:dyDescent="0.2">
      <c r="C23" s="1" t="s">
        <v>37</v>
      </c>
      <c r="D23" s="6" t="s">
        <v>12</v>
      </c>
      <c r="E23" s="5" t="s">
        <v>38</v>
      </c>
      <c r="F23" s="5" t="s">
        <v>14</v>
      </c>
      <c r="G23" s="10"/>
      <c r="H23" s="10"/>
      <c r="I23" s="5"/>
      <c r="J23" s="5"/>
      <c r="K23" s="5"/>
      <c r="L23" s="5"/>
      <c r="M23" s="5"/>
      <c r="N23" s="9">
        <f t="shared" si="1"/>
        <v>0</v>
      </c>
    </row>
    <row r="24" spans="3:14" ht="12.5" x14ac:dyDescent="0.2">
      <c r="C24" s="1" t="s">
        <v>39</v>
      </c>
      <c r="D24" s="6" t="s">
        <v>12</v>
      </c>
      <c r="E24" s="5" t="s">
        <v>24</v>
      </c>
      <c r="F24" s="5" t="s">
        <v>14</v>
      </c>
      <c r="G24" s="10"/>
      <c r="H24" s="10"/>
      <c r="I24" s="5"/>
      <c r="J24" s="5"/>
      <c r="K24" s="5" t="s">
        <v>40</v>
      </c>
      <c r="L24" s="5"/>
      <c r="M24" s="5"/>
      <c r="N24" s="7">
        <f t="shared" si="1"/>
        <v>0</v>
      </c>
    </row>
    <row r="25" spans="3:14" ht="12.5" x14ac:dyDescent="0.2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7">
        <f>SUM(N19:N24)</f>
        <v>0</v>
      </c>
    </row>
    <row r="26" spans="3:14" ht="13" x14ac:dyDescent="0.2">
      <c r="C26" s="1"/>
      <c r="D26" s="2"/>
      <c r="E26" s="8" t="s">
        <v>25</v>
      </c>
      <c r="F26" s="1"/>
      <c r="G26" s="1"/>
      <c r="H26" s="1"/>
      <c r="I26" s="1"/>
      <c r="J26" s="1"/>
      <c r="K26" s="1"/>
      <c r="L26" s="1"/>
      <c r="M26" s="1"/>
      <c r="N26" s="1"/>
    </row>
    <row r="27" spans="3:14" ht="12.5" x14ac:dyDescent="0.2">
      <c r="C27" s="1" t="s">
        <v>41</v>
      </c>
      <c r="D27" s="6" t="s">
        <v>12</v>
      </c>
      <c r="E27" s="5" t="s">
        <v>27</v>
      </c>
      <c r="F27" s="5" t="s">
        <v>14</v>
      </c>
      <c r="G27" s="10"/>
      <c r="H27" s="10"/>
      <c r="I27" s="5"/>
      <c r="J27" s="5"/>
      <c r="K27" s="5"/>
      <c r="L27" s="5"/>
      <c r="M27" s="5"/>
      <c r="N27" s="5">
        <f>SUM(I27:M27)</f>
        <v>0</v>
      </c>
    </row>
    <row r="28" spans="3:14" ht="12.5" x14ac:dyDescent="0.2">
      <c r="C28" s="1" t="s">
        <v>42</v>
      </c>
      <c r="D28" s="6" t="s">
        <v>12</v>
      </c>
      <c r="E28" s="5" t="s">
        <v>29</v>
      </c>
      <c r="F28" s="5" t="s">
        <v>14</v>
      </c>
      <c r="G28" s="10"/>
      <c r="H28" s="10"/>
      <c r="I28" s="5"/>
      <c r="J28" s="5"/>
      <c r="K28" s="5"/>
      <c r="L28" s="5"/>
      <c r="M28" s="5" t="s">
        <v>40</v>
      </c>
      <c r="N28" s="7">
        <f>SUM(I28:M28)</f>
        <v>0</v>
      </c>
    </row>
    <row r="29" spans="3:14" ht="12.5" x14ac:dyDescent="0.2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7">
        <f>N25-N27-N28</f>
        <v>0</v>
      </c>
    </row>
    <row r="30" spans="3:14" ht="12.5" x14ac:dyDescent="0.2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4" ht="13" x14ac:dyDescent="0.2">
      <c r="C31" s="1"/>
      <c r="D31" s="2"/>
      <c r="E31" s="3" t="s">
        <v>43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3:14" ht="12.5" x14ac:dyDescent="0.2">
      <c r="C32" s="1" t="s">
        <v>44</v>
      </c>
      <c r="D32" s="2"/>
      <c r="E32" s="1" t="s">
        <v>45</v>
      </c>
      <c r="F32" s="1" t="s">
        <v>14</v>
      </c>
      <c r="G32" s="10"/>
      <c r="H32" s="10"/>
      <c r="I32" s="5">
        <v>32.802</v>
      </c>
      <c r="J32" s="5">
        <v>32.802</v>
      </c>
      <c r="K32" s="5">
        <v>31.501999999999999</v>
      </c>
      <c r="L32" s="5">
        <v>31.402000000000001</v>
      </c>
      <c r="M32" s="5">
        <v>31.302</v>
      </c>
      <c r="N32" s="5">
        <f>SUM(I32:M32)</f>
        <v>159.80999999999997</v>
      </c>
    </row>
    <row r="33" spans="3:14" ht="12.5" x14ac:dyDescent="0.2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3" x14ac:dyDescent="0.2">
      <c r="C34" s="1"/>
      <c r="D34" s="2"/>
      <c r="E34" s="3" t="s">
        <v>46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3:14" ht="12.5" x14ac:dyDescent="0.2">
      <c r="C35" s="1" t="s">
        <v>47</v>
      </c>
      <c r="D35" s="6" t="s">
        <v>12</v>
      </c>
      <c r="E35" s="1" t="s">
        <v>48</v>
      </c>
      <c r="F35" s="1" t="s">
        <v>14</v>
      </c>
      <c r="G35" s="10"/>
      <c r="H35" s="10"/>
      <c r="I35" s="5">
        <v>10.92</v>
      </c>
      <c r="J35" s="5">
        <v>11.936999999999999</v>
      </c>
      <c r="K35" s="5">
        <v>13.167999999999999</v>
      </c>
      <c r="L35" s="5">
        <v>12.757</v>
      </c>
      <c r="M35" s="5">
        <v>13.675000000000001</v>
      </c>
      <c r="N35" s="5">
        <f>SUM(G35:M35)</f>
        <v>62.456999999999994</v>
      </c>
    </row>
    <row r="36" spans="3:14" ht="12.5" x14ac:dyDescent="0.2">
      <c r="C36" s="1" t="s">
        <v>49</v>
      </c>
      <c r="D36" s="6" t="s">
        <v>12</v>
      </c>
      <c r="E36" s="1" t="s">
        <v>50</v>
      </c>
      <c r="F36" s="1" t="s">
        <v>14</v>
      </c>
      <c r="G36" s="10"/>
      <c r="H36" s="10"/>
      <c r="I36" s="5">
        <v>99.754999999999995</v>
      </c>
      <c r="J36" s="5">
        <v>119.90900000000001</v>
      </c>
      <c r="K36" s="5">
        <v>119.545</v>
      </c>
      <c r="L36" s="5">
        <v>95.438000000000002</v>
      </c>
      <c r="M36" s="5">
        <v>74.894000000000005</v>
      </c>
      <c r="N36" s="5">
        <f t="shared" ref="N36:N38" si="2">SUM(G36:M36)</f>
        <v>509.541</v>
      </c>
    </row>
    <row r="37" spans="3:14" ht="12.5" x14ac:dyDescent="0.2">
      <c r="C37" s="1" t="s">
        <v>51</v>
      </c>
      <c r="D37" s="6" t="s">
        <v>52</v>
      </c>
      <c r="E37" s="5" t="s">
        <v>53</v>
      </c>
      <c r="F37" s="5" t="s">
        <v>14</v>
      </c>
      <c r="G37" s="5">
        <v>2.7269999999999999</v>
      </c>
      <c r="H37" s="5">
        <v>5.3789999999999996</v>
      </c>
      <c r="I37" s="10" t="s">
        <v>54</v>
      </c>
      <c r="J37" s="10" t="s">
        <v>54</v>
      </c>
      <c r="K37" s="10" t="s">
        <v>54</v>
      </c>
      <c r="L37" s="10" t="s">
        <v>54</v>
      </c>
      <c r="M37" s="10" t="s">
        <v>54</v>
      </c>
      <c r="N37" s="5">
        <f t="shared" si="2"/>
        <v>8.1059999999999999</v>
      </c>
    </row>
    <row r="38" spans="3:14" ht="12.5" x14ac:dyDescent="0.2">
      <c r="C38" s="1" t="s">
        <v>55</v>
      </c>
      <c r="D38" s="6" t="s">
        <v>52</v>
      </c>
      <c r="E38" s="5" t="s">
        <v>56</v>
      </c>
      <c r="F38" s="5" t="s">
        <v>14</v>
      </c>
      <c r="G38" s="5">
        <v>3.7490000000000001</v>
      </c>
      <c r="H38" s="5">
        <v>8.2390000000000008</v>
      </c>
      <c r="I38" s="10"/>
      <c r="J38" s="10"/>
      <c r="K38" s="10"/>
      <c r="L38" s="10"/>
      <c r="M38" s="10"/>
      <c r="N38" s="7">
        <f t="shared" si="2"/>
        <v>11.988000000000001</v>
      </c>
    </row>
    <row r="39" spans="3:14" ht="12.5" x14ac:dyDescent="0.2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592.0920000000001</v>
      </c>
    </row>
    <row r="40" spans="3:14" ht="12.5" x14ac:dyDescent="0.2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3" x14ac:dyDescent="0.2">
      <c r="C41" s="1"/>
      <c r="D41" s="2"/>
      <c r="E41" s="3" t="s">
        <v>57</v>
      </c>
      <c r="F41" s="18"/>
      <c r="G41" s="18"/>
      <c r="H41" s="18"/>
      <c r="I41" s="18"/>
      <c r="J41" s="18"/>
      <c r="K41" s="18"/>
      <c r="L41" s="18"/>
      <c r="M41" s="18"/>
      <c r="N41" s="18"/>
    </row>
    <row r="42" spans="3:14" ht="12.5" x14ac:dyDescent="0.2">
      <c r="C42" s="1" t="s">
        <v>58</v>
      </c>
      <c r="D42" s="6" t="s">
        <v>12</v>
      </c>
      <c r="E42" s="1" t="s">
        <v>48</v>
      </c>
      <c r="F42" s="1" t="s">
        <v>14</v>
      </c>
      <c r="G42" s="10"/>
      <c r="H42" s="10"/>
      <c r="I42" s="5"/>
      <c r="J42" s="5"/>
      <c r="K42" s="5"/>
      <c r="L42" s="5" t="s">
        <v>40</v>
      </c>
      <c r="M42" s="5"/>
      <c r="N42" s="5">
        <f>SUM(G42:M42)</f>
        <v>0</v>
      </c>
    </row>
    <row r="43" spans="3:14" ht="12.5" x14ac:dyDescent="0.2">
      <c r="C43" s="1" t="s">
        <v>59</v>
      </c>
      <c r="D43" s="6" t="s">
        <v>12</v>
      </c>
      <c r="E43" s="1" t="s">
        <v>50</v>
      </c>
      <c r="F43" s="1" t="s">
        <v>14</v>
      </c>
      <c r="G43" s="10"/>
      <c r="H43" s="10"/>
      <c r="I43" s="5"/>
      <c r="J43" s="5"/>
      <c r="K43" s="5"/>
      <c r="L43" s="5"/>
      <c r="M43" s="5"/>
      <c r="N43" s="5">
        <f t="shared" ref="N43:N45" si="3">SUM(G43:M43)</f>
        <v>0</v>
      </c>
    </row>
    <row r="44" spans="3:14" ht="12.5" x14ac:dyDescent="0.2">
      <c r="C44" s="1" t="s">
        <v>60</v>
      </c>
      <c r="D44" s="6" t="s">
        <v>52</v>
      </c>
      <c r="E44" s="5" t="s">
        <v>61</v>
      </c>
      <c r="F44" s="5" t="s">
        <v>14</v>
      </c>
      <c r="G44" s="5"/>
      <c r="H44" s="5" t="s">
        <v>40</v>
      </c>
      <c r="I44" s="10" t="s">
        <v>54</v>
      </c>
      <c r="J44" s="10" t="s">
        <v>54</v>
      </c>
      <c r="K44" s="10" t="s">
        <v>54</v>
      </c>
      <c r="L44" s="10" t="s">
        <v>54</v>
      </c>
      <c r="M44" s="10" t="s">
        <v>54</v>
      </c>
      <c r="N44" s="5">
        <f t="shared" si="3"/>
        <v>0</v>
      </c>
    </row>
    <row r="45" spans="3:14" ht="12.5" x14ac:dyDescent="0.2">
      <c r="C45" s="1" t="s">
        <v>62</v>
      </c>
      <c r="D45" s="6" t="s">
        <v>52</v>
      </c>
      <c r="E45" s="5" t="s">
        <v>63</v>
      </c>
      <c r="F45" s="5" t="s">
        <v>14</v>
      </c>
      <c r="G45" s="5"/>
      <c r="H45" s="5"/>
      <c r="I45" s="10"/>
      <c r="J45" s="10"/>
      <c r="K45" s="10"/>
      <c r="L45" s="10"/>
      <c r="M45" s="10"/>
      <c r="N45" s="7">
        <f t="shared" si="3"/>
        <v>0</v>
      </c>
    </row>
    <row r="46" spans="3:14" ht="12.5" x14ac:dyDescent="0.2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0</v>
      </c>
    </row>
    <row r="47" spans="3:14" ht="13" thickBot="1" x14ac:dyDescent="0.25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5" thickBot="1" x14ac:dyDescent="0.25">
      <c r="C48" s="1"/>
      <c r="D48" s="2"/>
      <c r="E48" s="1"/>
      <c r="F48" s="1"/>
      <c r="G48" s="13" t="s">
        <v>0</v>
      </c>
      <c r="H48" s="12"/>
      <c r="I48" s="12"/>
      <c r="J48" s="12"/>
      <c r="K48" s="12"/>
      <c r="L48" s="12"/>
      <c r="M48" s="12"/>
      <c r="N48" s="11">
        <f>SUM(N16,N29,N32,N39,N46)</f>
        <v>2127.0210000000002</v>
      </c>
    </row>
    <row r="52" spans="7:14" x14ac:dyDescent="0.2">
      <c r="G52" t="s">
        <v>40</v>
      </c>
    </row>
    <row r="53" spans="7:14" ht="12.5" x14ac:dyDescent="0.2">
      <c r="J53" s="1"/>
      <c r="K53" s="1"/>
      <c r="L53" s="1"/>
      <c r="M53" s="1"/>
      <c r="N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1f1067-fcb8-4131-b194-4dd929cf9204" xsi:nil="true"/>
    <lcf76f155ced4ddcb4097134ff3c332f xmlns="963ed5a7-332a-41b3-b49c-f61625053eee">
      <Terms xmlns="http://schemas.microsoft.com/office/infopath/2007/PartnerControls"/>
    </lcf76f155ced4ddcb4097134ff3c332f>
    <SharedWithUsers xmlns="f51f1067-fcb8-4131-b194-4dd929cf9204">
      <UserInfo>
        <DisplayName>Simmonds, Emma</DisplayName>
        <AccountId>638</AccountId>
        <AccountType/>
      </UserInfo>
      <UserInfo>
        <DisplayName>Pope, Dina</DisplayName>
        <AccountId>10</AccountId>
        <AccountType/>
      </UserInfo>
      <UserInfo>
        <DisplayName>Cooksey, Carolyn</DisplayName>
        <AccountId>12</AccountId>
        <AccountType/>
      </UserInfo>
      <UserInfo>
        <DisplayName>Walton, Liv</DisplayName>
        <AccountId>687</AccountId>
        <AccountType/>
      </UserInfo>
      <UserInfo>
        <DisplayName>Bonner, Chloe</DisplayName>
        <AccountId>943</AccountId>
        <AccountType/>
      </UserInfo>
      <UserInfo>
        <DisplayName>Holt, Sean</DisplayName>
        <AccountId>644</AccountId>
        <AccountType/>
      </UserInfo>
      <UserInfo>
        <DisplayName>Williams, Erica</DisplayName>
        <AccountId>626</AccountId>
        <AccountType/>
      </UserInfo>
      <UserInfo>
        <DisplayName>Poole, Steven</DisplayName>
        <AccountId>1077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BDA86C6-96CC-4994-A351-8FE944FA8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3C450-A4D5-4505-9F6D-00B6C1430321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f51f1067-fcb8-4131-b194-4dd929cf9204"/>
    <ds:schemaRef ds:uri="963ed5a7-332a-41b3-b49c-f61625053e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Manager/>
  <Company>Ofwat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Lee</dc:creator>
  <cp:keywords/>
  <dc:description/>
  <cp:lastModifiedBy>Williams, Erica</cp:lastModifiedBy>
  <cp:revision/>
  <dcterms:created xsi:type="dcterms:W3CDTF">2024-03-06T15:51:44Z</dcterms:created>
  <dcterms:modified xsi:type="dcterms:W3CDTF">2024-03-26T13:22:36Z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