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affinitywaterltd.sharepoint.com@SSL\DavWWWRoot\teams\P_pr19\PR19 Representations\PMO\Proforma Working folder\"/>
    </mc:Choice>
  </mc:AlternateContent>
  <xr:revisionPtr revIDLastSave="319" documentId="11_DF531B5AE103B491E1D0700425833C31F9519E6B" xr6:coauthVersionLast="43" xr6:coauthVersionMax="43" xr10:uidLastSave="{F86DAC53-6135-4A84-B6DA-AD24D0BCBB6F}"/>
  <workbookProtection workbookAlgorithmName="SHA-512" workbookHashValue="mh5tfPuiSHFOPxVb0riSy3ZsfyIoyOlL2HY4LOJI+ZploYB5PTf3RAceC+1eA0XLUROwngn481eHzTffnzFZgA==" workbookSaltValue="VaERjfxcPHn3xZ3fAYPk0w==" workbookSpinCount="100000" lockStructure="1"/>
  <bookViews>
    <workbookView xWindow="-120" yWindow="-120" windowWidth="29040" windowHeight="15840" activeTab="2" xr2:uid="{00000000-000D-0000-FFFF-FFFF00000000}"/>
  </bookViews>
  <sheets>
    <sheet name="Cover" sheetId="8" r:id="rId1"/>
    <sheet name="RP1" sheetId="1" r:id="rId2"/>
    <sheet name="RP2" sheetId="2" r:id="rId3"/>
    <sheet name="RP3" sheetId="4" r:id="rId4"/>
    <sheet name="RP4" sheetId="3" r:id="rId5"/>
    <sheet name="Data validation" sheetId="7" state="hidden" r:id="rId6"/>
  </sheets>
  <definedNames>
    <definedName name="_xlnm._FilterDatabase" localSheetId="2" hidden="1">'RP2'!$B$16:$D$77</definedName>
    <definedName name="Conames">'Data validation'!$B$4:$C$21</definedName>
    <definedName name="_xlnm.Print_Area" localSheetId="0">Cover!$A$1:$R$26</definedName>
    <definedName name="_xlnm.Print_Area" localSheetId="1">'RP1'!$B$1:$J$27</definedName>
    <definedName name="_xlnm.Print_Area" localSheetId="2">'RP2'!$B$1:$D$77</definedName>
    <definedName name="_xlnm.Print_Area" localSheetId="3">'RP3'!$B$1:$E$26</definedName>
    <definedName name="_xlnm.Print_Area" localSheetId="4">'RP4'!$B$1:$E$84</definedName>
    <definedName name="_xlnm.Print_Titles" localSheetId="1">'RP1'!$1:$16</definedName>
    <definedName name="_xlnm.Print_Titles" localSheetId="2">'RP2'!$1:$16</definedName>
    <definedName name="_xlnm.Print_Titles" localSheetId="3">'RP3'!$1:$16</definedName>
    <definedName name="_xlnm.Print_Titles" localSheetId="4">'RP4'!$1:$16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8" i="1" l="1"/>
  <c r="F19" i="1"/>
  <c r="J4" i="1" l="1"/>
  <c r="E4" i="3" s="1"/>
  <c r="F17" i="1"/>
  <c r="E3" i="3"/>
  <c r="E3" i="4"/>
  <c r="D3" i="2"/>
  <c r="E4" i="4" l="1"/>
  <c r="B21" i="4" s="1"/>
  <c r="D4" i="2"/>
  <c r="B17" i="4" l="1"/>
  <c r="B20" i="4"/>
  <c r="B18" i="4"/>
  <c r="B19" i="4"/>
</calcChain>
</file>

<file path=xl/sharedStrings.xml><?xml version="1.0" encoding="utf-8"?>
<sst xmlns="http://schemas.openxmlformats.org/spreadsheetml/2006/main" count="732" uniqueCount="626">
  <si>
    <t>Setting expectations for companies' representations on the 2019 draft determinations</t>
  </si>
  <si>
    <t>PR19 Draft determination representation table (RP1)</t>
  </si>
  <si>
    <t>Select company</t>
  </si>
  <si>
    <t>Evidence summary for cost assessment purposes</t>
  </si>
  <si>
    <r>
      <rPr>
        <b/>
        <u/>
        <sz val="10"/>
        <color theme="1"/>
        <rFont val="Arial"/>
        <family val="2"/>
      </rPr>
      <t>Guidance:</t>
    </r>
    <r>
      <rPr>
        <sz val="10"/>
        <color theme="1"/>
        <rFont val="Arial"/>
        <family val="2"/>
      </rPr>
      <t xml:space="preserve">
In this table, companies are advised to provide and signpost further evidence:
</t>
    </r>
    <r>
      <rPr>
        <sz val="10"/>
        <color theme="1"/>
        <rFont val="Wingdings"/>
        <charset val="2"/>
      </rPr>
      <t>l</t>
    </r>
    <r>
      <rPr>
        <sz val="10"/>
        <color theme="1"/>
        <rFont val="Arial"/>
        <family val="2"/>
      </rPr>
      <t xml:space="preserve"> in support of their existing costs;
</t>
    </r>
    <r>
      <rPr>
        <sz val="10"/>
        <color theme="1"/>
        <rFont val="Wingdings"/>
        <charset val="2"/>
      </rPr>
      <t>l</t>
    </r>
    <r>
      <rPr>
        <sz val="10"/>
        <color theme="1"/>
        <rFont val="Arial"/>
        <family val="2"/>
      </rPr>
      <t xml:space="preserve"> of where their costs have changed;
</t>
    </r>
    <r>
      <rPr>
        <sz val="10"/>
        <color theme="1"/>
        <rFont val="Wingdings"/>
        <charset val="2"/>
      </rPr>
      <t>l</t>
    </r>
    <r>
      <rPr>
        <sz val="10"/>
        <color theme="1"/>
        <rFont val="Arial"/>
        <family val="2"/>
      </rPr>
      <t xml:space="preserve"> in support of the cost variance </t>
    </r>
    <r>
      <rPr>
        <sz val="10"/>
        <color theme="8"/>
        <rFont val="Franklin Gothic Demi"/>
        <family val="2"/>
      </rPr>
      <t xml:space="preserve">relative to the draft determination </t>
    </r>
    <r>
      <rPr>
        <sz val="10"/>
        <rFont val="Arial"/>
        <family val="2"/>
      </rPr>
      <t>i.e. how much do their costs need to change by compared to the draft determination.</t>
    </r>
    <r>
      <rPr>
        <sz val="10"/>
        <color theme="1"/>
        <rFont val="Arial"/>
        <family val="2"/>
      </rPr>
      <t xml:space="preserve">
Companies should only submit relevant cost tables where costs have changed. Companies should indicate clearly in </t>
    </r>
    <r>
      <rPr>
        <sz val="10"/>
        <color rgb="FFFF0000"/>
        <rFont val="Arial"/>
        <family val="2"/>
      </rPr>
      <t>red formatting</t>
    </r>
    <r>
      <rPr>
        <sz val="10"/>
        <color theme="1"/>
        <rFont val="Arial"/>
        <family val="2"/>
      </rPr>
      <t xml:space="preserve"> what those changes are when compared to 1 April 2019 submission (for fast track companies, 3 September 2018 or 11 February 2019 submitted data as appropriate). 
This information will allow us to identify where there are remaining gaps between our view and company views of costs. In addition this information will allow us to come to a view of a company’s final cost submission, for use in the calculation of cost sharing rates. If a company has not changed its view on costs in response to our draft determination then it should clearly state that this is the case. If the company agrees with our view of costs, it should clearly state this is the case. If a company does not include any lines in this table then we will assume that no gap remains with our view on costs.</t>
    </r>
  </si>
  <si>
    <t>Reference</t>
  </si>
  <si>
    <t>Area</t>
  </si>
  <si>
    <t>Draft determination allowance (£m)</t>
  </si>
  <si>
    <t>Company view of the final determination (£m)</t>
  </si>
  <si>
    <t>Variance (£m)</t>
  </si>
  <si>
    <t>Price control(s) affected</t>
  </si>
  <si>
    <t>Business plan table(s) affected</t>
  </si>
  <si>
    <t>Item reference(s)</t>
  </si>
  <si>
    <t>Signpost to representation evidence</t>
  </si>
  <si>
    <t>XXX.DD.CA1</t>
  </si>
  <si>
    <t xml:space="preserve">e.g. Base costs / Enhancement line / Name of cost adjustment claim
</t>
  </si>
  <si>
    <t>Table number, line number and line description</t>
  </si>
  <si>
    <t>Document name, page and paragraph references</t>
  </si>
  <si>
    <t>KEY</t>
  </si>
  <si>
    <t>Inputs cells</t>
  </si>
  <si>
    <t>Calculated cells</t>
  </si>
  <si>
    <t>Copied cells</t>
  </si>
  <si>
    <t>PR19 Draft determination representation table (RP2)</t>
  </si>
  <si>
    <t>Draft determination action and interventions response summary</t>
  </si>
  <si>
    <r>
      <rPr>
        <b/>
        <u/>
        <sz val="10"/>
        <color theme="1"/>
        <rFont val="Arial"/>
        <family val="2"/>
      </rPr>
      <t>Guidance:</t>
    </r>
    <r>
      <rPr>
        <sz val="10"/>
        <color theme="1"/>
        <rFont val="Arial"/>
        <family val="2"/>
      </rPr>
      <t xml:space="preserve">
In this table, companies are required to signpost evidence from their representation of how they have responded to:
</t>
    </r>
    <r>
      <rPr>
        <sz val="10"/>
        <color theme="1"/>
        <rFont val="Wingdings"/>
        <charset val="2"/>
      </rPr>
      <t>l</t>
    </r>
    <r>
      <rPr>
        <sz val="10"/>
        <color theme="1"/>
        <rFont val="Arial"/>
        <family val="2"/>
      </rPr>
      <t xml:space="preserve"> </t>
    </r>
    <r>
      <rPr>
        <sz val="10"/>
        <rFont val="Arial"/>
        <family val="2"/>
      </rPr>
      <t>any further action</t>
    </r>
    <r>
      <rPr>
        <sz val="10"/>
        <color theme="1"/>
        <rFont val="Arial"/>
        <family val="2"/>
      </rPr>
      <t xml:space="preserve">s set out in their draft determination action and intervention summary documents;
</t>
    </r>
    <r>
      <rPr>
        <sz val="10"/>
        <color theme="1"/>
        <rFont val="Wingdings"/>
        <charset val="2"/>
      </rPr>
      <t>l</t>
    </r>
    <r>
      <rPr>
        <sz val="10"/>
        <color theme="1"/>
        <rFont val="Arial"/>
        <family val="2"/>
      </rPr>
      <t xml:space="preserve"> </t>
    </r>
    <r>
      <rPr>
        <sz val="10"/>
        <rFont val="Arial"/>
        <family val="2"/>
      </rPr>
      <t xml:space="preserve">other </t>
    </r>
    <r>
      <rPr>
        <sz val="10"/>
        <color theme="1"/>
        <rFont val="Arial"/>
        <family val="2"/>
      </rPr>
      <t xml:space="preserve">actions set out in their draft determination company specific documents; and
</t>
    </r>
    <r>
      <rPr>
        <sz val="10"/>
        <color theme="1"/>
        <rFont val="Wingdings"/>
        <charset val="2"/>
      </rPr>
      <t>l</t>
    </r>
    <r>
      <rPr>
        <sz val="10"/>
        <color theme="1"/>
        <rFont val="Arial"/>
        <family val="2"/>
      </rPr>
      <t xml:space="preserve"> generic actions for all companies required by Ofwat.
In addition, where companies make representations on issues connected to existing actions or interventions set out in the policy area action and intervention documents, we request that these are signposted in this table.</t>
    </r>
  </si>
  <si>
    <t>Action reference or DD document reference</t>
  </si>
  <si>
    <t>Draft determination action description</t>
  </si>
  <si>
    <t>e.g. XXX.RR.A8</t>
  </si>
  <si>
    <t>We expect the company to provide Board assurance to confirm how the financeability and financial resilience of the actual structure will be maintained in the context of our draft determination.</t>
  </si>
  <si>
    <t>e.g. DD summary, section 5.1</t>
  </si>
  <si>
    <t>We request that the company provides a restated and compliant Board assurance statement that its plan is financeable on both the notional and actual structures.</t>
  </si>
  <si>
    <t>e.g. Generic</t>
  </si>
  <si>
    <t>We require all companies to demonstrate that they are financeable on a notional and actual basis using our draft determination version of the financial model.</t>
  </si>
  <si>
    <t>PR19 Draft determination representation table (RP3)</t>
  </si>
  <si>
    <r>
      <t xml:space="preserve">Others issues summary </t>
    </r>
    <r>
      <rPr>
        <sz val="14"/>
        <color rgb="FFFF0000"/>
        <rFont val="Franklin Gothic Demi"/>
        <family val="2"/>
      </rPr>
      <t>(except cost assessment)</t>
    </r>
  </si>
  <si>
    <r>
      <rPr>
        <b/>
        <u/>
        <sz val="10"/>
        <color theme="1"/>
        <rFont val="Arial"/>
        <family val="2"/>
      </rPr>
      <t>Guidance:</t>
    </r>
    <r>
      <rPr>
        <u/>
        <sz val="10"/>
        <color theme="1"/>
        <rFont val="Arial"/>
        <family val="2"/>
      </rPr>
      <t xml:space="preserve">
</t>
    </r>
    <r>
      <rPr>
        <sz val="10"/>
        <color theme="1"/>
        <rFont val="Arial"/>
        <family val="2"/>
      </rPr>
      <t xml:space="preserve">In this table, companies are invited to provide and signpost evidence of where they have identified:
</t>
    </r>
    <r>
      <rPr>
        <sz val="10"/>
        <color theme="1"/>
        <rFont val="Wingdings"/>
        <charset val="2"/>
      </rPr>
      <t>l</t>
    </r>
    <r>
      <rPr>
        <sz val="10"/>
        <color theme="1"/>
        <rFont val="Arial"/>
        <family val="2"/>
      </rPr>
      <t xml:space="preserve"> new issues that they consider need to be addressed for the final determination (all areas except cost assessment);
</t>
    </r>
    <r>
      <rPr>
        <sz val="10"/>
        <color theme="1"/>
        <rFont val="Wingdings"/>
        <charset val="2"/>
      </rPr>
      <t>l</t>
    </r>
    <r>
      <rPr>
        <sz val="10"/>
        <color theme="1"/>
        <rFont val="Arial"/>
        <family val="2"/>
      </rPr>
      <t xml:space="preserve"> actions that they consider need to be completed for the final determination e.g. errors or inconsistencies in Ofwat assessments.
This table should </t>
    </r>
    <r>
      <rPr>
        <sz val="10"/>
        <color rgb="FF4472C4"/>
        <rFont val="Franklin Gothic Demi"/>
        <family val="2"/>
      </rPr>
      <t>not</t>
    </r>
    <r>
      <rPr>
        <sz val="10"/>
        <color theme="1"/>
        <rFont val="Arial"/>
        <family val="2"/>
      </rPr>
      <t xml:space="preserve"> include issues </t>
    </r>
    <r>
      <rPr>
        <sz val="10"/>
        <rFont val="Arial"/>
        <family val="2"/>
      </rPr>
      <t>related</t>
    </r>
    <r>
      <rPr>
        <b/>
        <sz val="10"/>
        <color theme="1"/>
        <rFont val="Arial"/>
        <family val="2"/>
      </rPr>
      <t xml:space="preserve"> </t>
    </r>
    <r>
      <rPr>
        <sz val="10"/>
        <color theme="1"/>
        <rFont val="Arial"/>
        <family val="2"/>
      </rPr>
      <t>to an existing action or intervention. Items related to existing actions and interventions should be listed in table RP2.</t>
    </r>
  </si>
  <si>
    <t>New issue reference</t>
  </si>
  <si>
    <t>New issue or action identified by the company</t>
  </si>
  <si>
    <t>Proposed change to the draft determination</t>
  </si>
  <si>
    <t>PR19 Draft determination representation table (RP4)</t>
  </si>
  <si>
    <t>Schedule of data requirements for the final determination</t>
  </si>
  <si>
    <r>
      <rPr>
        <b/>
        <u/>
        <sz val="10"/>
        <color theme="1"/>
        <rFont val="Arial"/>
        <family val="2"/>
      </rPr>
      <t>Guidance:</t>
    </r>
    <r>
      <rPr>
        <sz val="10"/>
        <color theme="1"/>
        <rFont val="Arial"/>
        <family val="2"/>
      </rPr>
      <t xml:space="preserve">
This table sets out:
</t>
    </r>
    <r>
      <rPr>
        <sz val="10"/>
        <color theme="1"/>
        <rFont val="Wingdings"/>
        <charset val="2"/>
      </rPr>
      <t>l</t>
    </r>
    <r>
      <rPr>
        <sz val="10"/>
        <color theme="1"/>
        <rFont val="Arial"/>
        <family val="2"/>
      </rPr>
      <t xml:space="preserve"> those business plan tabl</t>
    </r>
    <r>
      <rPr>
        <sz val="10"/>
        <rFont val="Arial"/>
        <family val="2"/>
      </rPr>
      <t xml:space="preserve">es </t>
    </r>
    <r>
      <rPr>
        <sz val="10"/>
        <color theme="1"/>
        <rFont val="Arial"/>
        <family val="2"/>
      </rPr>
      <t xml:space="preserve">we expect companies to resubmit in light of our draft determinations;
</t>
    </r>
    <r>
      <rPr>
        <sz val="10"/>
        <color theme="1"/>
        <rFont val="Wingdings"/>
        <charset val="2"/>
      </rPr>
      <t>l</t>
    </r>
    <r>
      <rPr>
        <sz val="9"/>
        <color theme="1"/>
        <rFont val="Arial"/>
        <family val="2"/>
      </rPr>
      <t xml:space="preserve"> </t>
    </r>
    <r>
      <rPr>
        <sz val="10"/>
        <color theme="1"/>
        <rFont val="Arial"/>
        <family val="2"/>
      </rPr>
      <t>specific</t>
    </r>
    <r>
      <rPr>
        <sz val="9"/>
        <color theme="1"/>
        <rFont val="Arial"/>
        <family val="2"/>
      </rPr>
      <t xml:space="preserve"> </t>
    </r>
    <r>
      <rPr>
        <sz val="10"/>
        <color theme="1"/>
        <rFont val="Arial"/>
        <family val="2"/>
      </rPr>
      <t xml:space="preserve">data we require for the final determination; and
</t>
    </r>
    <r>
      <rPr>
        <sz val="10"/>
        <color theme="1"/>
        <rFont val="Wingdings"/>
        <charset val="2"/>
      </rPr>
      <t>l</t>
    </r>
    <r>
      <rPr>
        <sz val="10"/>
        <color theme="1"/>
        <rFont val="Arial"/>
        <family val="2"/>
      </rPr>
      <t xml:space="preserve"> confirmation of other business plan tables companies are choosing to resubmit in support of their representations.
Companies </t>
    </r>
    <r>
      <rPr>
        <sz val="10"/>
        <color rgb="FF0078C9"/>
        <rFont val="Franklin Gothic Demi"/>
        <family val="2"/>
      </rPr>
      <t>should only resubmit tables where changes have been made from their 1 April 2019 submission (for fast track companies, 3 September 2018 or 11 February 2019 submitted data as appropriate)</t>
    </r>
    <r>
      <rPr>
        <sz val="10"/>
        <color theme="1"/>
        <rFont val="Arial"/>
        <family val="2"/>
      </rPr>
      <t xml:space="preserve">. All changes should be highlighted in </t>
    </r>
    <r>
      <rPr>
        <sz val="10"/>
        <color rgb="FFFF0000"/>
        <rFont val="Arial"/>
        <family val="2"/>
      </rPr>
      <t>red formatting in the tables</t>
    </r>
    <r>
      <rPr>
        <sz val="10"/>
        <color theme="1"/>
        <rFont val="Arial"/>
        <family val="2"/>
      </rPr>
      <t>.
We expect companies to publish the updated tables they submit to Ofwat as part of their representation on the draft determinations.</t>
    </r>
  </si>
  <si>
    <t>Table number</t>
  </si>
  <si>
    <t>Table description</t>
  </si>
  <si>
    <t>Reason for resubmission</t>
  </si>
  <si>
    <t>Required for</t>
  </si>
  <si>
    <t>WS1</t>
  </si>
  <si>
    <t>Wholesale water operating and capital expenditure by business unit</t>
  </si>
  <si>
    <t>All companies (and for Portsmouth Water only, a separate table WS1 for Havant Thicket)</t>
  </si>
  <si>
    <t>WS2</t>
  </si>
  <si>
    <t>Wholesale water capital and operating enhancement expenditure by purpose</t>
  </si>
  <si>
    <t>All companies</t>
  </si>
  <si>
    <t>WWS1</t>
  </si>
  <si>
    <t>Wholesale wastewater operating and capital expenditure by business unit</t>
  </si>
  <si>
    <t>Wastewater companies</t>
  </si>
  <si>
    <t>WWS2</t>
  </si>
  <si>
    <t>Wholesale wastewater capital and operating enhancement expenditure by purpose</t>
  </si>
  <si>
    <t>Dmmy1</t>
  </si>
  <si>
    <t>Dummy price control operating and capital expenditure by business unit</t>
  </si>
  <si>
    <t>Thames Water</t>
  </si>
  <si>
    <t>R1</t>
  </si>
  <si>
    <t>Residential retail</t>
  </si>
  <si>
    <t>R4</t>
  </si>
  <si>
    <t>Business retail ~ Welsh companies</t>
  </si>
  <si>
    <t>Dŵr Cymru and Hafren Dyfrdwy</t>
  </si>
  <si>
    <t>R5</t>
  </si>
  <si>
    <t>Business retail ~ non-exited companies operating in England</t>
  </si>
  <si>
    <t>Yorkshire Water</t>
  </si>
  <si>
    <t>APP26</t>
  </si>
  <si>
    <t>RoRE Scenarios</t>
  </si>
  <si>
    <t>As set out in the risk and return actions and interventions tracker we expect all companies to resubmit App26.</t>
  </si>
  <si>
    <t>PR19 draft determinations - Outcomes representations data submission</t>
  </si>
  <si>
    <t>Performance commitments (PCs) and outcome delivery incentives (ODIs)</t>
  </si>
  <si>
    <t>To provide a new set of P10s and P90s for each outcome where we have intervened and the overall P10 and P90 for ODIs as the ODIs are set in the draft determinations. To provide shadow reporting of 2018-19 actual performance.</t>
  </si>
  <si>
    <t>PR19 draft determinations - Developer services data request</t>
  </si>
  <si>
    <t>A data request which builds on the all-company query we issued in April 2019. We have refined our definitions, particularly with regard to self-lay activity in order to improve the consistency of the data across the industry.</t>
  </si>
  <si>
    <t>Company name</t>
  </si>
  <si>
    <t>Acronym</t>
  </si>
  <si>
    <t>CA</t>
  </si>
  <si>
    <t>Price control</t>
  </si>
  <si>
    <t>DD</t>
  </si>
  <si>
    <t>XXX</t>
  </si>
  <si>
    <t>DD.CA1</t>
  </si>
  <si>
    <t>Water resources</t>
  </si>
  <si>
    <t>DD001</t>
  </si>
  <si>
    <t>Affinity Water</t>
  </si>
  <si>
    <t>AFW</t>
  </si>
  <si>
    <t>DD.CA2</t>
  </si>
  <si>
    <t>Water network plus</t>
  </si>
  <si>
    <t>DD002</t>
  </si>
  <si>
    <t>Anglian Water</t>
  </si>
  <si>
    <t>ANH</t>
  </si>
  <si>
    <t>DD.CA3</t>
  </si>
  <si>
    <t>Wastewater network plus</t>
  </si>
  <si>
    <t>DD003</t>
  </si>
  <si>
    <t>Bristol Water</t>
  </si>
  <si>
    <t>BRL</t>
  </si>
  <si>
    <t>DD.CA4</t>
  </si>
  <si>
    <t>Bioresources</t>
  </si>
  <si>
    <t>DD004</t>
  </si>
  <si>
    <t>Dŵr Cymru</t>
  </si>
  <si>
    <t>WSH</t>
  </si>
  <si>
    <t>DD.CA5</t>
  </si>
  <si>
    <t>DD005</t>
  </si>
  <si>
    <t xml:space="preserve">Hafren Dyfrdwy </t>
  </si>
  <si>
    <t>HDD</t>
  </si>
  <si>
    <t>DD.CA6</t>
  </si>
  <si>
    <t>Business retail</t>
  </si>
  <si>
    <t>DD006</t>
  </si>
  <si>
    <t>Northumbrian Water</t>
  </si>
  <si>
    <t>NES</t>
  </si>
  <si>
    <t>DD.CA7</t>
  </si>
  <si>
    <t>Dummy control</t>
  </si>
  <si>
    <t>DD007</t>
  </si>
  <si>
    <t>Portsmouth Water</t>
  </si>
  <si>
    <t>PRT</t>
  </si>
  <si>
    <t>DD.CA8</t>
  </si>
  <si>
    <t>DD008</t>
  </si>
  <si>
    <t>SES Water</t>
  </si>
  <si>
    <t>SES</t>
  </si>
  <si>
    <t>DD.CA9</t>
  </si>
  <si>
    <t>DD009</t>
  </si>
  <si>
    <t>Severn Trent England</t>
  </si>
  <si>
    <t>SVE</t>
  </si>
  <si>
    <t>DD.CA10</t>
  </si>
  <si>
    <t>DD010</t>
  </si>
  <si>
    <t>Southern Water</t>
  </si>
  <si>
    <t>SRN</t>
  </si>
  <si>
    <t>DD.CA11</t>
  </si>
  <si>
    <t>DD011</t>
  </si>
  <si>
    <t>South East Water</t>
  </si>
  <si>
    <t>SEW</t>
  </si>
  <si>
    <t>DD.CA12</t>
  </si>
  <si>
    <t>DD012</t>
  </si>
  <si>
    <t>South Staffs Water</t>
  </si>
  <si>
    <t>SSC</t>
  </si>
  <si>
    <t>DD.CA13</t>
  </si>
  <si>
    <t>DD013</t>
  </si>
  <si>
    <t>South West Water</t>
  </si>
  <si>
    <t>SWB</t>
  </si>
  <si>
    <t>DD.CA14</t>
  </si>
  <si>
    <t>DD014</t>
  </si>
  <si>
    <t>TMS</t>
  </si>
  <si>
    <t>DD.CA15</t>
  </si>
  <si>
    <t>DD015</t>
  </si>
  <si>
    <t>United Utilities</t>
  </si>
  <si>
    <t>UU</t>
  </si>
  <si>
    <t>DD.CA16</t>
  </si>
  <si>
    <t>DD016</t>
  </si>
  <si>
    <t>Wessex Water</t>
  </si>
  <si>
    <t>WSX</t>
  </si>
  <si>
    <t>DD.CA17</t>
  </si>
  <si>
    <t>DD017</t>
  </si>
  <si>
    <t>YKY</t>
  </si>
  <si>
    <t>DD.CA18</t>
  </si>
  <si>
    <t>DD018</t>
  </si>
  <si>
    <t>DD.CA19</t>
  </si>
  <si>
    <t>DD019</t>
  </si>
  <si>
    <t>DD.CA20</t>
  </si>
  <si>
    <t>DD020</t>
  </si>
  <si>
    <t>DD.CA21</t>
  </si>
  <si>
    <t>DD021</t>
  </si>
  <si>
    <t>DD.CA22</t>
  </si>
  <si>
    <t>DD022</t>
  </si>
  <si>
    <t>DD.CA23</t>
  </si>
  <si>
    <t>DD023</t>
  </si>
  <si>
    <t>DD.CA24</t>
  </si>
  <si>
    <t>DD024</t>
  </si>
  <si>
    <t>DD.CA25</t>
  </si>
  <si>
    <t>DD025</t>
  </si>
  <si>
    <t>DD.CA26</t>
  </si>
  <si>
    <t>DD026</t>
  </si>
  <si>
    <t>DD.CA27</t>
  </si>
  <si>
    <t>DD027</t>
  </si>
  <si>
    <t>DD.CA28</t>
  </si>
  <si>
    <t>DD028</t>
  </si>
  <si>
    <t>DD.CA29</t>
  </si>
  <si>
    <t>DD029</t>
  </si>
  <si>
    <t>DD.CA30</t>
  </si>
  <si>
    <t>DD030</t>
  </si>
  <si>
    <t>DD.CA31</t>
  </si>
  <si>
    <t>DD031</t>
  </si>
  <si>
    <t>DD.CA32</t>
  </si>
  <si>
    <t>DD032</t>
  </si>
  <si>
    <t>DD.CA33</t>
  </si>
  <si>
    <t>DD033</t>
  </si>
  <si>
    <t>DD.CA34</t>
  </si>
  <si>
    <t>DD034</t>
  </si>
  <si>
    <t>DD.CA35</t>
  </si>
  <si>
    <t>DD035</t>
  </si>
  <si>
    <t>DD.CA36</t>
  </si>
  <si>
    <t>DD036</t>
  </si>
  <si>
    <t>DD.CA37</t>
  </si>
  <si>
    <t>DD037</t>
  </si>
  <si>
    <t>DD.CA38</t>
  </si>
  <si>
    <t>DD038</t>
  </si>
  <si>
    <t>DD.CA39</t>
  </si>
  <si>
    <t>DD039</t>
  </si>
  <si>
    <t>DD.CA40</t>
  </si>
  <si>
    <t>DD040</t>
  </si>
  <si>
    <t>DD.CA41</t>
  </si>
  <si>
    <t>DD041</t>
  </si>
  <si>
    <t>DD.CA42</t>
  </si>
  <si>
    <t>DD042</t>
  </si>
  <si>
    <t>DD.CA43</t>
  </si>
  <si>
    <t>DD043</t>
  </si>
  <si>
    <t>DD.CA44</t>
  </si>
  <si>
    <t>DD044</t>
  </si>
  <si>
    <t>DD.CA45</t>
  </si>
  <si>
    <t>DD045</t>
  </si>
  <si>
    <t>DD.CA46</t>
  </si>
  <si>
    <t>DD046</t>
  </si>
  <si>
    <t>DD.CA47</t>
  </si>
  <si>
    <t>DD047</t>
  </si>
  <si>
    <t>DD.CA48</t>
  </si>
  <si>
    <t>DD048</t>
  </si>
  <si>
    <t>DD.CA49</t>
  </si>
  <si>
    <t>DD049</t>
  </si>
  <si>
    <t>DD.CA50</t>
  </si>
  <si>
    <t>DD050</t>
  </si>
  <si>
    <t>DD.CA51</t>
  </si>
  <si>
    <t>DD051</t>
  </si>
  <si>
    <t>DD.CA52</t>
  </si>
  <si>
    <t>DD052</t>
  </si>
  <si>
    <t>DD.CA53</t>
  </si>
  <si>
    <t>DD053</t>
  </si>
  <si>
    <t>DD.CA54</t>
  </si>
  <si>
    <t>DD054</t>
  </si>
  <si>
    <t>DD.CA55</t>
  </si>
  <si>
    <t>DD055</t>
  </si>
  <si>
    <t>DD.CA56</t>
  </si>
  <si>
    <t>DD056</t>
  </si>
  <si>
    <t>DD.CA57</t>
  </si>
  <si>
    <t>DD057</t>
  </si>
  <si>
    <t>DD.CA58</t>
  </si>
  <si>
    <t>DD058</t>
  </si>
  <si>
    <t>DD.CA59</t>
  </si>
  <si>
    <t>DD059</t>
  </si>
  <si>
    <t>DD.CA60</t>
  </si>
  <si>
    <t>DD060</t>
  </si>
  <si>
    <t>DD.CA61</t>
  </si>
  <si>
    <t>DD061</t>
  </si>
  <si>
    <t>DD.CA62</t>
  </si>
  <si>
    <t>DD062</t>
  </si>
  <si>
    <t>DD.CA63</t>
  </si>
  <si>
    <t>DD063</t>
  </si>
  <si>
    <t>DD.CA64</t>
  </si>
  <si>
    <t>DD064</t>
  </si>
  <si>
    <t>DD.CA65</t>
  </si>
  <si>
    <t>DD065</t>
  </si>
  <si>
    <t>DD.CA66</t>
  </si>
  <si>
    <t>DD066</t>
  </si>
  <si>
    <t>DD.CA67</t>
  </si>
  <si>
    <t>DD067</t>
  </si>
  <si>
    <t>DD.CA68</t>
  </si>
  <si>
    <t>DD068</t>
  </si>
  <si>
    <t>DD.CA69</t>
  </si>
  <si>
    <t>DD069</t>
  </si>
  <si>
    <t>DD.CA70</t>
  </si>
  <si>
    <t>DD070</t>
  </si>
  <si>
    <t>DD.CA71</t>
  </si>
  <si>
    <t>DD071</t>
  </si>
  <si>
    <t>DD.CA72</t>
  </si>
  <si>
    <t>DD072</t>
  </si>
  <si>
    <t>DD.CA73</t>
  </si>
  <si>
    <t>DD073</t>
  </si>
  <si>
    <t>DD.CA74</t>
  </si>
  <si>
    <t>DD074</t>
  </si>
  <si>
    <t>DD.CA75</t>
  </si>
  <si>
    <t>DD075</t>
  </si>
  <si>
    <t>DD.CA76</t>
  </si>
  <si>
    <t>DD076</t>
  </si>
  <si>
    <t>DD.CA77</t>
  </si>
  <si>
    <t>DD077</t>
  </si>
  <si>
    <t>DD.CA78</t>
  </si>
  <si>
    <t>DD078</t>
  </si>
  <si>
    <t>DD.CA79</t>
  </si>
  <si>
    <t>DD079</t>
  </si>
  <si>
    <t>DD.CA80</t>
  </si>
  <si>
    <t>DD080</t>
  </si>
  <si>
    <t>DD.CA81</t>
  </si>
  <si>
    <t>DD081</t>
  </si>
  <si>
    <t>DD.CA82</t>
  </si>
  <si>
    <t>DD082</t>
  </si>
  <si>
    <t>DD.CA83</t>
  </si>
  <si>
    <t>DD083</t>
  </si>
  <si>
    <t>DD.CA84</t>
  </si>
  <si>
    <t>DD084</t>
  </si>
  <si>
    <t>DD.CA85</t>
  </si>
  <si>
    <t>DD085</t>
  </si>
  <si>
    <t>DD.CA86</t>
  </si>
  <si>
    <t>DD086</t>
  </si>
  <si>
    <t>DD.CA87</t>
  </si>
  <si>
    <t>DD087</t>
  </si>
  <si>
    <t>DD.CA88</t>
  </si>
  <si>
    <t>DD088</t>
  </si>
  <si>
    <t>DD.CA89</t>
  </si>
  <si>
    <t>DD089</t>
  </si>
  <si>
    <t>DD.CA90</t>
  </si>
  <si>
    <t>DD090</t>
  </si>
  <si>
    <t>DD.CA91</t>
  </si>
  <si>
    <t>DD091</t>
  </si>
  <si>
    <t>DD.CA92</t>
  </si>
  <si>
    <t>DD092</t>
  </si>
  <si>
    <t>DD.CA93</t>
  </si>
  <si>
    <t>DD093</t>
  </si>
  <si>
    <t>DD.CA94</t>
  </si>
  <si>
    <t>DD094</t>
  </si>
  <si>
    <t>DD.CA95</t>
  </si>
  <si>
    <t>DD095</t>
  </si>
  <si>
    <t>DD.CA96</t>
  </si>
  <si>
    <t>DD096</t>
  </si>
  <si>
    <t>DD.CA97</t>
  </si>
  <si>
    <t>DD097</t>
  </si>
  <si>
    <t>DD.CA98</t>
  </si>
  <si>
    <t>DD098</t>
  </si>
  <si>
    <t>DD.CA99</t>
  </si>
  <si>
    <t>DD099</t>
  </si>
  <si>
    <t>DD.CA100</t>
  </si>
  <si>
    <t>DD100</t>
  </si>
  <si>
    <t>AFW.AV.A1</t>
  </si>
  <si>
    <t>AFW.OC.A2</t>
  </si>
  <si>
    <t>AFW.OC.A3</t>
  </si>
  <si>
    <t>AFW.OC.A8</t>
  </si>
  <si>
    <t>AFW.OC.A10</t>
  </si>
  <si>
    <t>AFW.OC.A11</t>
  </si>
  <si>
    <t>AFW.OC.A13</t>
  </si>
  <si>
    <t>AFW.OC.A14</t>
  </si>
  <si>
    <t>AFW.OC.A18</t>
  </si>
  <si>
    <t>AFW.OC.A19</t>
  </si>
  <si>
    <t>AFW.OC.A21</t>
  </si>
  <si>
    <t>AFW.OC.A24</t>
  </si>
  <si>
    <t>AFW.OC.A25</t>
  </si>
  <si>
    <t>AFW.OC.A26</t>
  </si>
  <si>
    <t>AFW.OC.A29</t>
  </si>
  <si>
    <t>AFW.OC.A30</t>
  </si>
  <si>
    <t>AFW.OC.A31</t>
  </si>
  <si>
    <t>AFW.OC.A40</t>
  </si>
  <si>
    <t>AFW.OC.A42</t>
  </si>
  <si>
    <t xml:space="preserve">AFW.OC.C1 </t>
  </si>
  <si>
    <t xml:space="preserve">AFW.OC.C2 </t>
  </si>
  <si>
    <t>AFW.OC.C3</t>
  </si>
  <si>
    <t xml:space="preserve">AFW.OC.C4 </t>
  </si>
  <si>
    <t>AFW.OC.C5</t>
  </si>
  <si>
    <t xml:space="preserve">AFW.OC.C6 </t>
  </si>
  <si>
    <t xml:space="preserve">AFW.OC.C7 </t>
  </si>
  <si>
    <t xml:space="preserve">AFW.OC.C8 </t>
  </si>
  <si>
    <t xml:space="preserve">AFW.OC.C9 </t>
  </si>
  <si>
    <t xml:space="preserve">AFW.OC.C10 </t>
  </si>
  <si>
    <t>AFW.OC.C11</t>
  </si>
  <si>
    <t>AFW.OC.C12</t>
  </si>
  <si>
    <t>AFW.OC.C13</t>
  </si>
  <si>
    <t>AFW.LR.A1</t>
  </si>
  <si>
    <t>AFW.LR.A5</t>
  </si>
  <si>
    <t>AFW.LR.C1</t>
  </si>
  <si>
    <t>AFW.CE.A1</t>
  </si>
  <si>
    <t>AFW.CE.A2</t>
  </si>
  <si>
    <t>AFW.CE.A3</t>
  </si>
  <si>
    <t>AFW.CE.A4</t>
  </si>
  <si>
    <t>AFW.RR.A3</t>
  </si>
  <si>
    <t>AFW.RR.A5</t>
  </si>
  <si>
    <t>AFW.RR.A6</t>
  </si>
  <si>
    <t>AFW.RR.A7</t>
  </si>
  <si>
    <t>AFW.RR.A8</t>
  </si>
  <si>
    <t>AFW.RR.A9</t>
  </si>
  <si>
    <t>AFW.RR.A10</t>
  </si>
  <si>
    <t>AFW.RR.C1</t>
  </si>
  <si>
    <t>AFW.RR.C2</t>
  </si>
  <si>
    <t>AFW.RR.C3</t>
  </si>
  <si>
    <t>AFW.RR.C4</t>
  </si>
  <si>
    <t>AFW.PD.A3a</t>
  </si>
  <si>
    <t>AFW.PD.A5</t>
  </si>
  <si>
    <t>AFW.PD.C008.01</t>
  </si>
  <si>
    <t>AFW.PD.C008.02</t>
  </si>
  <si>
    <t>AFW.PD.C009.01</t>
  </si>
  <si>
    <t>AFW.PD.C011.01</t>
  </si>
  <si>
    <t>AFW.CA.A2</t>
  </si>
  <si>
    <t>AFW.CA.A3</t>
  </si>
  <si>
    <t>Base and enhancement</t>
  </si>
  <si>
    <t>WS1, WS1a, WS2, WS2a, WR2, App24
All model output tables</t>
  </si>
  <si>
    <t>"Developer services - Wholesale water Developer services - Wholesale wastewater"</t>
  </si>
  <si>
    <t>"All companies Wastewater companies"</t>
  </si>
  <si>
    <t>App10</t>
  </si>
  <si>
    <t>Financial ratios</t>
  </si>
  <si>
    <t>Re-submitted as part of the adjustments required for the financial models</t>
  </si>
  <si>
    <t>App11</t>
  </si>
  <si>
    <t>Income statement based on the actual company structure</t>
  </si>
  <si>
    <t>App11a</t>
  </si>
  <si>
    <t>Income statement based on a notional company structure</t>
  </si>
  <si>
    <t>App12</t>
  </si>
  <si>
    <t>Balance sheet based on the actual company structure</t>
  </si>
  <si>
    <t>App12a</t>
  </si>
  <si>
    <t>Balance sheet based on a notional company structure</t>
  </si>
  <si>
    <t>App13</t>
  </si>
  <si>
    <t>Trade receivables</t>
  </si>
  <si>
    <t>App14</t>
  </si>
  <si>
    <t>Trade and other payables</t>
  </si>
  <si>
    <t>App15</t>
  </si>
  <si>
    <t>Cashflow based on the actual company structure</t>
  </si>
  <si>
    <t>App15a</t>
  </si>
  <si>
    <t>Cashflow based on a notional company structure</t>
  </si>
  <si>
    <t>App16</t>
  </si>
  <si>
    <t>Tangible Fixed assets</t>
  </si>
  <si>
    <t>App17</t>
  </si>
  <si>
    <t>Appointee revenue summary</t>
  </si>
  <si>
    <t>App18</t>
  </si>
  <si>
    <t>Share capital and dividends</t>
  </si>
  <si>
    <t>App19</t>
  </si>
  <si>
    <t>Debt and interest costs</t>
  </si>
  <si>
    <t>App2</t>
  </si>
  <si>
    <t>Leakage additional information and old definition reporting</t>
  </si>
  <si>
    <t>App24</t>
  </si>
  <si>
    <t>Input proportions</t>
  </si>
  <si>
    <t>App24a</t>
  </si>
  <si>
    <t>Real price effects (RPEs) and productivity assumptions</t>
  </si>
  <si>
    <t>App25</t>
  </si>
  <si>
    <t>PR14 reconciliation adjustments summary</t>
  </si>
  <si>
    <t>App29</t>
  </si>
  <si>
    <t>Wholesale tax</t>
  </si>
  <si>
    <t>Re-submitted due to adjustments on the financial model and tax profile submitted as APR</t>
  </si>
  <si>
    <t>App3</t>
  </si>
  <si>
    <t>Abstraction Incentive Mechanism - surface and ground water abstractions under the AIM threshold</t>
  </si>
  <si>
    <t>App32</t>
  </si>
  <si>
    <t>Weighted average cost of capital for the Appointee</t>
  </si>
  <si>
    <t>App5</t>
  </si>
  <si>
    <t>PR14 reconciliation ~ performance commitments</t>
  </si>
  <si>
    <t>App7</t>
  </si>
  <si>
    <t>Proposed price limits and average bills</t>
  </si>
  <si>
    <t>App8</t>
  </si>
  <si>
    <t>Appointee financing</t>
  </si>
  <si>
    <t>R10</t>
  </si>
  <si>
    <t>PR14 Service incentive mechanism</t>
  </si>
  <si>
    <t>SIM Forecast Revenue Adjusted to reflect forecast to the end of AMP6.</t>
  </si>
  <si>
    <t>R3</t>
  </si>
  <si>
    <t>Residential retail ~ further information on bad debt</t>
  </si>
  <si>
    <t>R7</t>
  </si>
  <si>
    <t>Revenue and cost recovery for retail</t>
  </si>
  <si>
    <t>R8</t>
  </si>
  <si>
    <t>Net retail margins</t>
  </si>
  <si>
    <t>R9</t>
  </si>
  <si>
    <t>PR14 reconciliation of household retail revenue</t>
  </si>
  <si>
    <t>Wn1</t>
  </si>
  <si>
    <t>Wholesale water treatment (explanatory variables)</t>
  </si>
  <si>
    <t>Wn2</t>
  </si>
  <si>
    <t>Wholesale water distribution (explanatory variables)</t>
  </si>
  <si>
    <t>Wn3</t>
  </si>
  <si>
    <t>Wholesale revenue projections for the water network plus price control</t>
  </si>
  <si>
    <t>Wn4</t>
  </si>
  <si>
    <t>Cost recovery for water network plus</t>
  </si>
  <si>
    <t>Updates to the RCV Runoff Rates</t>
  </si>
  <si>
    <t>Wn5</t>
  </si>
  <si>
    <t>Weighted average cost of capital for the water network plus control</t>
  </si>
  <si>
    <t>Wholesale WACC forecast for AMP 7 and AMP 8 updated (notional and actual structure)</t>
  </si>
  <si>
    <t>Wr1</t>
  </si>
  <si>
    <t>Wholesale water resources (explanatory variables)</t>
  </si>
  <si>
    <t>Wr2</t>
  </si>
  <si>
    <t>Wholesale water resource opex</t>
  </si>
  <si>
    <t>Wr3</t>
  </si>
  <si>
    <t>Wholesale revenue projections for the water resources price control</t>
  </si>
  <si>
    <t>Wr4</t>
  </si>
  <si>
    <t>Cost recovery for water resources</t>
  </si>
  <si>
    <t>Wr5</t>
  </si>
  <si>
    <t>Weighted average cost of capital for the water resources control</t>
  </si>
  <si>
    <t>Wr6</t>
  </si>
  <si>
    <t>Water resources capacity forecasts</t>
  </si>
  <si>
    <t>Updates to naming of the WRZ to be consistent between Wr6 &amp; Wr7 (AFW –DD-CMI-001 &amp; AFW –DD-CMI-002)</t>
  </si>
  <si>
    <t>Wr7</t>
  </si>
  <si>
    <t>New water resources capacity ~ forecast cost of options beginning in 2020-25</t>
  </si>
  <si>
    <t>WS13</t>
  </si>
  <si>
    <t>WS13 - PR14 wholesale revenue forecast incentive mechanism for the water service</t>
  </si>
  <si>
    <t>Updates to Revenue recovery and WRFIM, as per Ofwat Query AFW.PD.A5</t>
  </si>
  <si>
    <t>WS18</t>
  </si>
  <si>
    <t>WS18 - Explaining the 2019 Final Determination for the water service - Section F</t>
  </si>
  <si>
    <t>WS1a</t>
  </si>
  <si>
    <t>Wholesale water operating and capital expenditure by business unit including operating leases reclassified under IFRS16</t>
  </si>
  <si>
    <t>WS2a</t>
  </si>
  <si>
    <t>Wholesale water cumulative capital enhancement expenditure by purpose</t>
  </si>
  <si>
    <t>WS4</t>
  </si>
  <si>
    <t>Wholesale water other (explanatory variables)</t>
  </si>
  <si>
    <t>Value for Money - We are intervening to set the following performance commitment levels:
2020-21: 70
2021-22: 71
2022-23: 73
2023-24: 74
2024-25: 75
Units: percentage (%)</t>
  </si>
  <si>
    <t>Leakage - We are intervening to reduce the underperformance and outperformance rates to -£0.171/ megalitres per day and £0.142 million megalitres per day respectively.</t>
  </si>
  <si>
    <t>Gaps and Voids - We are intervening to adjust the outcome delivery incentive rate based on a wholesale bill of £169, marginal costs of £30, a cost sharing factor of 50%, and property numbers as provided by the company in its business plan. The new rates are:
Underperformance: £2.248 million per 1% Outperformance: £1.233 million per 1%</t>
  </si>
  <si>
    <t>Risk of severe restrictions in a drought - This is a sector wide action.
The company should provide a full set of intermediate calculations (at a zonal level), for the underlying the risk calculation (both baseline levels and performance commitment).
The company should confirm that their performance commitment levels are reflective of their water resources management plan position. This should include the potential that they will have access to drought orders and permits The company should confirm which  programmes of work will impact their risk profile forecasts.</t>
  </si>
  <si>
    <t>Water resources, raw water distribution, water treatment, treated water distribution</t>
  </si>
  <si>
    <t>Water resources (19.80%), raw water distribution (4.39%), water treatment (21.11%), treated water distribution (54.71%)</t>
  </si>
  <si>
    <t>Taste and Odour - We recommend the company consider a measure on taste and odour since it is not a wastewater measure</t>
  </si>
  <si>
    <t>Board Assurance Statement</t>
  </si>
  <si>
    <t>Bill Profile - See PR19 Draft Determinations: Affinity Water – Aligning Risk and Return Actions and Interventions (AFW.RR.A6)</t>
  </si>
  <si>
    <t>Leakage Reduction Profile - We are intervening to set the performance commitment percentage reduction levels to the following values:
2020-21 = 2.7%
2021-22 = 11.1%
2022-23 = 14.0%
2023-24 = 17.0%
2024-25 = 20.0%
Units: percentage reduction in leakage from 2019-20 initial levels on a three-year average basis.</t>
  </si>
  <si>
    <t>Leakage - We are intervening to set collars to the following values:
2020-21 = -5.0%
2021-22 = -5.0%
2022-23 = -5.0%
2023-24 = -5.0%
2024-25 = -5.0%
47TUnits: percentage reduction in leakage from initial levels on a three-years average basis.
We are intervening to set caps to the following values:
2020-21 = 5.8%
2021-22 = 13.8%
2022-23 = 16.7%
2023-24 = 19.5%
2024-25 = 22.3%
47TUnits: percentage reduction in leakage from initial levels on a three-years average basis.</t>
  </si>
  <si>
    <t>Supply Interruptions &gt;3hours - We are intervening to set performance commitment levels that are consistent with the rest of the industry for supply interruptions.
These levels are as follows:
2020-21 - 00:05:24
2021-22 - 00:04:48
2022-23 - 00:04:12
2023-24 - 00:03:36
2024-25 - 00:03:00
Units: minutes per property for year (hh:mm:ss)</t>
  </si>
  <si>
    <t>Supply Interruptions &gt;3hours -We are intervening to remove the deadbands for this performance commitment.
We are intervening to set collars to the following values:
2020-21 = 00:08:06
2021-22 = 00:09:36
2022-23 = 00:11:06
2023-24 = 00:12:36
2024-25 = 00:14:06
Units: hh:mm:ss
We are intervening to set caps to the following values:
2020-21 = 00:04:00
2021-22 = 00:03:30
2022-23 = 00:03:00
2023-24 = 00:02:30
2024-25 = 00:02:00
Units: hh:mm:ss</t>
  </si>
  <si>
    <t>Compliance Risk Index (CRI) - We are intervening to set a standard deadband.
The deadband profile for the Compliance Risk Index is:
2020-21 – 2.0
2021-22 – 2.0
2022-23 – 1.5
2023-24 – 1.5
2024-25 – 1.5
Unit = Compliance Risk Index Score
We are intervening to set a standard collar. The collar profile for the Compliance Risk Index is
2020-21 – 9.5
2021-22 – 9.5
2022-23 – 9.5
2023-24 – 9.5
2024-25 – 9.5
Unit = Compliance Risk Index Score</t>
  </si>
  <si>
    <t>Mains Bursts - We are intervening to set the performance commitment levels to the following values. 2020-21 = 133.5
2021-22 = 133.5
2022-23 = 133.5
2023-24 = 133.5
2024-25 = 133.5
Units: Number of burst mains per 1,000km of pipes.</t>
  </si>
  <si>
    <t>Mains Bursts - We are intervening to increase the company's underperformance payment rate -£0.160 million, based on the upper bound of the reasonable  range.</t>
  </si>
  <si>
    <t>Mains Bursts - We are intervening to remove collars for this performance commitment.</t>
  </si>
  <si>
    <t>Properties experiencing longer or repeated instances of low pressure (DG2) - We are intervening to remove the outperformance payment for the low pressure DG2 measure.</t>
  </si>
  <si>
    <t>Properties experiencing longer or repeated instances of low pressure (DG2) - We are intervening to increase the company's underperformance payment rate to -£0.4592 million, based on the average of the reasonable range, as set out in our 'PR19 draft determinations: Delivering outcomes for customers policy appendix'.</t>
  </si>
  <si>
    <t>Properties experiencing longer or repeated instances of low pressure (DG2) - We are intervening to remove the collars for this performance commitment.</t>
  </si>
  <si>
    <t>River Restoration - We are intervening to remove outperformance payments for this performance commitment.</t>
  </si>
  <si>
    <t>Abstraction Reduction - We are intervening to remove the outperformance rate.</t>
  </si>
  <si>
    <t>Environmental innovation - We are intervening to set the performance commitment level to zero for each year.
In the full performance commitment definition, we are specifying that only the eight projects originally listed are in scope of the performance commitment and eligible for cost-recovery through the outcome delivery incentive.</t>
  </si>
  <si>
    <t>Abstraction Reduction - We are intervening to set the definition to include only schemes specified as "Green" by the Environment Agency as of 1 April 2019. This may be updated prior the final determination to include the latest water industry national environment programme requirements.</t>
  </si>
  <si>
    <t>Abstraction Reduction - We are intervening to set the performance commitment levels as follows:
2020-21 = 0
2021-22 = 0
2022-23 = 0
2023-24 = 0
2024-25 = 27.33
Units: megalitres a day</t>
  </si>
  <si>
    <t>WINEP - We are intervening to add an additional reputational performance commitment that measures whether the company has met all of its water industry national environment programme requirements in each reporting year.</t>
  </si>
  <si>
    <t>Customers contact for discolouration - We are intervening to set the following performance commitment levels:
2020-21 = 0.23
2021-22 = 0.23
2022-23 = 0.23
2023-24 = 0.23
2024-25 = 0.23
Units: customer contacts per 1,000 population.
The values are based on maintaining company’s improving performance at 2018-19.</t>
  </si>
  <si>
    <t>Customers contact for discolouration - We are intervening to set the underperformance rate by re-triangulating across the company's proposed rate and industry average (on a normalised basis). This results in an underperformance rate of -£2.044 million per contact per 1,000 population.</t>
  </si>
  <si>
    <t>Strategic resource development - We are intervening to remove this performance commitment.</t>
  </si>
  <si>
    <t>Unplanned Supply Interruption &gt;12 hours - We are intervening to use the definition provided by Northumbrian Water for their very similar performance commitment.
We are intervening to change the outcome delivery incentive type to financial - outperformance and underperformance.
We are setting the rates to the same level for the company as used in the 2015-20 regulatory period, adjusted for inflation. This results in an underperformance rate of £0.006456 million per property and an outperformance rate of £0.00116 million per property.
We are intervening to set the collar to 775 for each year of the 2020-2025 period. We are intervening to set the ODI timing to in-period and revenue based.</t>
  </si>
  <si>
    <t>Properties experiencing longer or repeated instances of low pressure (non-DG2) - We are intervening to change the performance commitment title to ‘Average time properties experience low pressure’.</t>
  </si>
  <si>
    <t>Properties experiencing longer or repeated instances of low pressure (non-DG2) - We are intervening to change the performance commitment title to ‘Properties at risk of receiving low pressure’.</t>
  </si>
  <si>
    <t>Per capita consumption - We are intervening to set collars at the following levels
2020-21 = -8.1%
2021-22 = -8.1%
2022-23 = -8.1%
2023-24 = -8.1%
2024-25 = -8.1%
47TUnits: percentage 47Treduction in per capita consumption47T from initial levels on a three-years average basis.21T47T
We are intervening to set caps at the following levels
2020-21 = 3.8%
202-/22 = 6.9%
2022-23 = 9.3%
2023-24 = 11.9%
2024-25 = 14.5%
47TUnits: percentage reduction in per capita consumption from initial levels on a three-years average basis.</t>
  </si>
  <si>
    <t>Abstraction Incentive Mechanism (AIM) - We are intervening to set caps at the following levels
2020-21 = -3,500
2021-22 = -3,500
2022-23 = -3,500
2023-24 = -3,500
2024-25 = -3,500
Units: Megalitres
We are intervening to set collars at the following levels
2020-21 = 3,500
2021-22 = 3,500
2022-23 = 3,500
2023-24 = 3,500
2024-25 = 3,500
Units: Megalitres</t>
  </si>
  <si>
    <t>Community Projects - We are intervening to set caps at the following levels
2020-21 = 14
2021-22 = 14
2022-23 = 14
2023-24 = 14
2024-25 = 14
Units: Project units</t>
  </si>
  <si>
    <t>Operational Resilience - Refer to interventions described in the ‘Affinity Water - Delivering outcomes for customers actions and interventions’ tables regarding mains repairs and its bespoke resilience performance commitments (‘Unplanned interruptions to supply over 12 hours’ and ‘Cyber security and resilience’).</t>
  </si>
  <si>
    <t>Gearing - In its response to our draft determination Affinity Water should provide further assurance about how it will maintain its long term financial resilience and, in particular, how its planned gearing reduction will be achieved taking account also of action AFW.LR.C1.
In its future reporting Affinity Water should undertake suitably robust stress tests to support its long term viability statements.</t>
  </si>
  <si>
    <t>Financial Resilience - We expect companies to provide further Board assurance, in their responses to the draft determination, that they will remain financeable on a notional and actual basis, and that they can maintain the financial resilience of their actual structure, taking account of the reasonably foreseeable range of plausible outcomes of their final determination, including evidence of further downward pressure on the cost of capital in very recent market data as we discuss in the ‘Cost of capital technical appendix’ and the specific issues we have set out related to the financial resilience of the actual financial structure.</t>
  </si>
  <si>
    <t>Totex - We provide our view of efficient costs for the company along with our reasoning.
We expect the company to continue to address areas of inefficiency and lack of evidence.</t>
  </si>
  <si>
    <t>Strategic Regional Water Resources - Company to present joint solutions consistently with solution partners and clearly set out the costs related to strategic regional water resource solutions in its representation to the draft determination.</t>
  </si>
  <si>
    <t>WINEP - We provide our view of the unit rates to be used in the cost adjustment mechanism in ‘Affinity Water - Cost efficiency draft determination appendix’.</t>
  </si>
  <si>
    <t>Metaldehyde uncertainty mechanism - Company to provide evidence to confirm DWI agreement with its submitted plans/revised undertakings and that no metaldehyde specific treatment or substitution costs are included in the requested allowance.</t>
  </si>
  <si>
    <t>Residential retail cost - We have adjusted the P10 value for Affinity Water’s retail revenue risk to be more consistent with the higher downside scenarios proposed by other companies. The adjustment also reflects the inclusion of drivers addressing bad debt and its management in our cost assessment approach. The change applied amounts to a 50% reduction to the P10 retail cost risk value proposed by the company.</t>
  </si>
  <si>
    <t>Allowed revenues - Affinity Water’s initial approach for PAYG rates is to recover in each year an amount equivalent to operating costs and infrastructure renewals expenditure (IRE) within totex. We accept the company’s initial approach and have intervened to align PAYG rates to reflect our view of the mix of operating and capital expenditure in our view of efficient totex.
Affinity Water also proposes a 7.6% increase to PAYG to solve a financeability constraint for  the notional company structure based on its target adjusted interest cover ratio for the notional company. We consider the scope of the increase is more than necessary and we intervene to reduce the  increase to 1.3%, reducing allowed revenues by £86m.
Affinity Water’s RCV run-off rates are initially based on the depreciation rate for each wholesale control. We accept the company’s approach.
Affinity Water also proposes an increase to RCV run-off rates of 0.2% on average to balance bills across 2020-30. There is insufficient evidence that this adjustment is supported by customers and we are intervening to remove this adjustment, reducing allowed revenues by ~£17m.</t>
  </si>
  <si>
    <t>Board Assurance - Pursuant with action AFW.LR.A5, we expect the company to provide Board assurance to confirm it will maintain its financeability and long term resilience, taking account of the draft determination provisions.
As per action AFW.RR.A5, We further expect the company to provide additional third party assurance of any updates to the business plan data tables that may occur following our draft determination, particularly to address the concerns raised by the third party assurance received as part of the April business plan submission</t>
  </si>
  <si>
    <t>Board Assurance - Pursuant with action AFW.LR.A5, we expect the company to provide Board assurance to confirm it will maintain its financeability and long term resilience, taking account of the draft determination provisions.
We further expect the company to provide additional third party assurance of any updates to the business plan data tables that may occur following our draft determination, particularly to address the concerns raised by the third party assurance received as part of the April business plan submission.</t>
  </si>
  <si>
    <t>Board Assurance - Pursuant with action AFW.LR.A5, we expect the company to provide Board assurance to confirm how the financeability and financial resilience of the actual structure will be maintained in the context of our draft determination</t>
  </si>
  <si>
    <t>Allowed revenues - We are intervening in PAYG and RCV run-off rates. See intervention for action AFW.RR.A6.</t>
  </si>
  <si>
    <t>Allowed revenues - We are intervening in PAYG and RCV run-off rates. See intervention for action AFW.RR.A6</t>
  </si>
  <si>
    <t>Allowed revenues - We are making a technical intervention to align PAYG rates to Affinity Water's stated approach of recovering operating expenditure for each year for each wholesale control.</t>
  </si>
  <si>
    <t>Finance - We are intervening to apply a 50% reduction to the retail cost risk proposed by the company to reduce the downward skew in its level of residential retail costs risk.</t>
  </si>
  <si>
    <t>RoRE risk range - We are intervening to align the RoRE risk ranges for outcome delivery incentives in our risk and return assessment with the ranges determined under our Outcomes framework.</t>
  </si>
  <si>
    <t>RoRE risk range - We expect companies to update their overall RoRE risk range analysis in updated App26 submissions as part of their response to the draft determination. This should take account of the guidance we have provided in the ‘Aligning risk and return technical appendix’ that accompanies our draft determination and ‘Technical appendix 3: aligning risk and return’ published with the IAP, and the context that achieved cost and outcomes performance has been positively skewed at a sector level in previous price review periods. Companies are strongly incentivised to achieve and outperform regulatory benchmarks. Therefore where companies consider there to be a potential downward skew in forecast risk ranges for returns, we expect companies to provide compelling evidence that this is expected to be in the context of expected performance delivery of the company, taking account of the company’s reported level of actual performance delivered in 2015-19 and taking account of the steps it is already taking or plans to take to deliver against regulatory benchmarks and mitigate downside risk.”</t>
  </si>
  <si>
    <t>Residential retail revenue payment - We are intervening to reinstate the value in the submitted reconciliation model for reforecast unmetered water customers in 2016-17 of 667,225 to replace the figure contained in the submitted table R9 of 667,255.
Our intervention does not result in any changes to the total residential retail revenue payment at the end of the 2015-20 period which remains at £1.091 million (2017-18 FYA CPIH deflated price base).
Please see published draft determination residential retail revenue reconciliation model for Affinity Water.</t>
  </si>
  <si>
    <t>WFRIM - We are intervening to remove the full amount of the revenue claim in respect of higher revenue from new connections.
Our intervention decreases the total WRFIM adjustment at the end of the 2015-20 period from £8.212 million to - £15.669 million (2017-18 FYA CPIH deflated price base).</t>
  </si>
  <si>
    <t>Residential retail revenue payment - We are rounding to two decimal places, modification factor figures for 2015-16 to 2019-20 associated with the following lines in business plan table R9:
•	unmetered water-only customer;
•	unmetered wastewater- only customer;
•	unmetered water and
wastewater customer;
•	metered water-only customer;
•	metered wastewater-only customer; and
•	metered water and wastewater customer.
Our intervention does not result in any changes to the total residential retail revenue payment at the end of the 2015-20 period which remains at £1.091 million (2017-18 CPIH deflated price base).
Please see published draft determination residential retail revenue reconciliation model for Affinity Water.</t>
  </si>
  <si>
    <t>Retail revenue reconciliation model - For Affinity Water we are including a figure of 3.85% for the ‘Materiality threshold for financing adjustment - Discount Rate.’ This replaces the figure of 3.6% contained in Affinity Water’s April 2019 submission.
Our intervention do not result in any changes to the total residential retail revenue payment at the end of the 2015-20 period because the materiality threshold is not exceeded.
Please see published draft determination residential retail revenue reconciliation model for Affinity Water.</t>
  </si>
  <si>
    <t>Adjustment to wholesale WACC - We are using our view of the wholesale WACC (3.09%) as the discount factor to preserve the net present value of the outperformance or underperformance payments due when spreading adjustments over the period.</t>
  </si>
  <si>
    <t>Service incentive mechanism adjustment - We are intervening to set the service incentive mechanism adjustment to - 8.91% of household retail revenue, which is
- £12.482 million (2017-18 FYA CPIH deflated price base) in total over the period. We further explain how we calculate this is in the ‘Accounting for past delivery technical appendix’.</t>
  </si>
  <si>
    <t>Dividend policy - We expect the company to be clear about how it will take account of the particular risks to its long term financial resilience, set out in the securing long- term resilience actions and interventions tracker.
We expect Affinity Water to demonstrate that its dividend policy for 2020-25 takes account of obligations and commitments to customers and other stakeholders, including performance in delivery against the final determination. We expect the company to respond to these issues in its response to our draft determination.</t>
  </si>
  <si>
    <t>Executive pay - There remain some details to be finalised, for example details of the weightings of the underlying metrics in the annual and long term bonus schemes. Once finalised, we expect Affinity Water to provide an update in its response to the draft determination to demonstrate that it is committed to meet the expectations we have set out in ‘Putting the sector in balance’ position statement.
We expect the company and its remuneration committee to ensure its performance related executive pay policy demonstrates a substantial link to performance delivery for customers through 2020-25 and is underpinned by targets that are stretching. Trust and confidence can best be maintained where stretching performance is set by reference to the final determination and taking account of stretching regulatory benchmarks (for example delivery of upper quartile performance) and should include a commitment that it will continually assess performance targets to ensure targets will continue to be stretching throughout 2020-25.
We expect the company to report transparently, in its annual performance report, about further updates to the development of its policy that will apply in 2020-25.</t>
  </si>
  <si>
    <t xml:space="preserve">Feeder Model </t>
  </si>
  <si>
    <t>Financial Model</t>
  </si>
  <si>
    <t>AFW PR19 Totex split by opex and capex for Represented Plan and DD</t>
  </si>
  <si>
    <t>Affinity Water draft  determination (Chapter 1.2 Outcomes – Page 8)
We expect Affinity Water to provide evidence of support from its equity investors, including further evidence about its plans to restructure its financing arrangements.
This should be accompanied by independent assurance about the long term viability of the company, including its ability to maintain sufficient headroom with respect to its target credit rating, taking account of the reasonably foreseeable range of plausible outcomes of the final determination.</t>
  </si>
  <si>
    <t>Ofwat communication on 16th of August.
PAYG rates:
Several companies have raised queries about the PAYG rates we used at draft determinations, and some of these in practice relate to the assumptions we have made about how wholesale totex is split between capex and opex. At draft determinations, we used the splits from company business plans into capex and opex, except for a few adjustments.
We have already asked companies to provide their revised view of costs with their representations, including the split between capex and opex. If companies do not agree with the split of opex and capex we used at the draft determinations, we would also like companies to provide their view of what capex and opex should have been given the totex we allowed at draft determinations. These should sum to the totex in Table 3.2 of the draft determinations, so should include everything except pension deficit recovery.”</t>
  </si>
  <si>
    <t>Per capita consumption PC target.
Ofwat have set out our PCC targets in % terms rather than absolute values as set out in our revised plan submission.</t>
  </si>
  <si>
    <t>Cyber Security PC.
We are renaming our Cyber Security PC to IT Resiliece to better reflect the PC description.
We are not changing any other element of the PC.</t>
  </si>
  <si>
    <t>Retail</t>
  </si>
  <si>
    <t>AWF.CE.A1</t>
  </si>
  <si>
    <t>Residential Retail Expenditure</t>
  </si>
  <si>
    <t>WINEP - Brett Sustainability Reductions &gt; 4.6 Ml/D</t>
  </si>
  <si>
    <t>Ws2, Ws2a</t>
  </si>
  <si>
    <t>Uncertainty Mechanism</t>
  </si>
  <si>
    <t>N/A</t>
  </si>
  <si>
    <t xml:space="preserve">App 26 </t>
  </si>
  <si>
    <t>WINEP - Brett Sustainability Reductions 2.6- 4.6 Ml/D</t>
  </si>
  <si>
    <t>Water Resources, Water network plus</t>
  </si>
  <si>
    <t>Residential retail costs.</t>
  </si>
  <si>
    <t>WINEP amber scheme</t>
  </si>
  <si>
    <t>Metaldehyde ban re-instatement</t>
  </si>
  <si>
    <t>Funding allowance for investigations  feeder model "FM_E_WW_investigations_ST_DD", AFW deep dive.</t>
  </si>
  <si>
    <t>Growth funding, Leakage reduction transitional costs &amp; Investigations.</t>
  </si>
  <si>
    <t>1.200 per Ml/d</t>
  </si>
  <si>
    <t>3.260 per Ml/d</t>
  </si>
  <si>
    <t>6.670 per Ml/d</t>
  </si>
  <si>
    <t>Metaldehyde Ban</t>
  </si>
  <si>
    <t>2.060 per Ml/d</t>
  </si>
  <si>
    <t>5.470 per Ml/d</t>
  </si>
  <si>
    <t>AFW WRFIM Feeder Model Aug 19</t>
  </si>
  <si>
    <t>AFW PR19PD011-Revenue-adjustments-feeder-model-01l-for-publication - Aug 19</t>
  </si>
  <si>
    <t>AFW PR19-18z Actual - Aug 19</t>
  </si>
  <si>
    <t>AFW PR19-18z Notional - Aug 19</t>
  </si>
  <si>
    <t>AFW PR19-18z Notional Excl Post-Financeability Adjustments - Aug 19</t>
  </si>
  <si>
    <t>AFW BPT-FM-Mapping-tool-v8.1 - Aug 19</t>
  </si>
  <si>
    <t>Updated WRFIM feeder model</t>
  </si>
  <si>
    <t>Updated Revenue adjustment feeder model</t>
  </si>
  <si>
    <t>Actual Financial Model, release 18z</t>
  </si>
  <si>
    <t>Notional Financial Model, release 18z</t>
  </si>
  <si>
    <t>Notional Financial Model, Excluding Post Financeability Adjustments release 18z</t>
  </si>
  <si>
    <t>F Inputs mapping tool</t>
  </si>
  <si>
    <t>AFW PR19 Totex split by opex and capex Aug 19</t>
  </si>
  <si>
    <t>Delivering Outcomes for Customers
Section 6 page 44</t>
  </si>
  <si>
    <t>Delivering Outcomes for Customers
Section 8 page 54</t>
  </si>
  <si>
    <t>Delivering Outcomes for Customers
Section 11 page 59</t>
  </si>
  <si>
    <t>Delivering Outcomes for Customers
Section 3 page 10</t>
  </si>
  <si>
    <t>Delivering Outcomes for Customers
Section 5 page 35</t>
  </si>
  <si>
    <t>Delivering Outcomes for Customers
Section 7 page 52</t>
  </si>
  <si>
    <t>Delivering Outcomes for Customers
Section 4 page 26</t>
  </si>
  <si>
    <t>Delivering Outcomes for Customers
Section 9 page 57</t>
  </si>
  <si>
    <t>Delivering Outcomes for Customers
Secttion 10 page 58</t>
  </si>
  <si>
    <t>Change PC title</t>
  </si>
  <si>
    <t>Updated the Spot and Cumulative AIM performance for 6 Sources.</t>
  </si>
  <si>
    <t>Updated AIM Score Forecast for 2019-20.</t>
  </si>
  <si>
    <t>Re-submitted as part of the additional information required on retail cost representation</t>
  </si>
  <si>
    <t>Re-submitted as part of the additional information required on retail cost representation and Ofwat Action AFW.PD.A3a</t>
  </si>
  <si>
    <t>Change to bill profile as a result of the financial modelling</t>
  </si>
  <si>
    <t>Re-submitted as part of cost representations</t>
  </si>
  <si>
    <t>Additional evidence supporting cost efficieny and AMP 7 totex profile</t>
  </si>
  <si>
    <t>Financing and Resilience
Section 3.5 page 9</t>
  </si>
  <si>
    <t>Financing and Resilience
Section 4.5 page 18</t>
  </si>
  <si>
    <t>Financing and Resilience
Section 4.5 page 18
Section 5.5 page 43</t>
  </si>
  <si>
    <t>Financing and Resilience
Section 4.4 page 15</t>
  </si>
  <si>
    <t xml:space="preserve"> Updates to various asset lines due to changes in AMP7 forecasts. </t>
  </si>
  <si>
    <t xml:space="preserve"> Updates to energy use and SELL Leakage balance due to changes to leakage performance and future forecast</t>
  </si>
  <si>
    <t>Board Assurance Statement and
Company response (Shareholders note)</t>
  </si>
  <si>
    <t>Updates to leakage performance and target for AMP7, Leakage per KM and Leakage per property per day and Leakage Old Definition reporting. Update to Interruptions to supply old definition reporting.</t>
  </si>
  <si>
    <t>Re-submitted as part of the changes to financial modelling</t>
  </si>
  <si>
    <t>Financing and Resilience
Section 5.5 page 43</t>
  </si>
  <si>
    <t>Financing and Resilience
Section 4.7 page 27</t>
  </si>
  <si>
    <t>Financing and Resilience
Section 4.8 page 28</t>
  </si>
  <si>
    <t>Financing and Resilience
Appendix B page 49</t>
  </si>
  <si>
    <t>Financing and Resilience
Section 5.6 page 44
Appendix 8 page 48</t>
  </si>
  <si>
    <t xml:space="preserve">Financing and Resilience
Section 4.4 page 15
</t>
  </si>
  <si>
    <t>Evidence provided</t>
  </si>
  <si>
    <t>Summary provided</t>
  </si>
  <si>
    <t>Cost Efficiency
Section 3 page 10
Section 4 page 11</t>
  </si>
  <si>
    <t>Cost Efficiency
Section 5 page 20</t>
  </si>
  <si>
    <t>Cost Efficiency
Section 6 page page 23</t>
  </si>
  <si>
    <t>Cost Efficiency
Section 7 page 35</t>
  </si>
  <si>
    <t>Cost Efficiency
Section 3 page 10
Section 4 page 11
Section 5 page 20</t>
  </si>
  <si>
    <t>Cost Efficiency
Section 8 page 42</t>
  </si>
  <si>
    <t>N/A - Acknowledging intervention</t>
  </si>
  <si>
    <t>Board Assurance Statement
PwC Assurance letter dated 29th August
Atkins Assurance report dated 24th August</t>
  </si>
  <si>
    <t>Cost Efficiency
Section 1 page 5</t>
  </si>
  <si>
    <t>Financing and Resilience
Section 4.5 page 18
Company response including Shareholders note
Board Assurance statement</t>
  </si>
  <si>
    <t>PCC PC is measured in l/h.d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</si>
</sst>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
    <numFmt numFmtId="165" formatCode="&quot;£&quot;#,##0.00"/>
    <numFmt numFmtId="166" formatCode="#,##0.000_ ;\-#,##0.000\ "/>
  </numFmts>
  <fonts count="21" x14ac:knownFonts="1">
    <font>
      <sz val="11"/>
      <color theme="1"/>
      <name val="Arial"/>
      <family val="2"/>
    </font>
    <font>
      <sz val="12"/>
      <color theme="1"/>
      <name val="Franklin Gothic Demi"/>
      <family val="2"/>
    </font>
    <font>
      <sz val="14"/>
      <color theme="1"/>
      <name val="Franklin Gothic Demi"/>
      <family val="2"/>
    </font>
    <font>
      <sz val="10"/>
      <color theme="1"/>
      <name val="Arial"/>
      <family val="2"/>
    </font>
    <font>
      <u/>
      <sz val="10"/>
      <color theme="1"/>
      <name val="Arial"/>
      <family val="2"/>
    </font>
    <font>
      <sz val="11"/>
      <color theme="4"/>
      <name val="Franklin Gothic Demi"/>
      <family val="2"/>
    </font>
    <font>
      <b/>
      <sz val="11"/>
      <color theme="1"/>
      <name val="Arial"/>
      <family val="2"/>
    </font>
    <font>
      <sz val="10"/>
      <color theme="1"/>
      <name val="Wingdings"/>
      <charset val="2"/>
    </font>
    <font>
      <sz val="10"/>
      <color theme="8"/>
      <name val="Franklin Gothic Demi"/>
      <family val="2"/>
    </font>
    <font>
      <sz val="10"/>
      <name val="Arial"/>
      <family val="2"/>
    </font>
    <font>
      <b/>
      <u/>
      <sz val="10"/>
      <color theme="1"/>
      <name val="Arial"/>
      <family val="2"/>
    </font>
    <font>
      <i/>
      <sz val="10"/>
      <color theme="1"/>
      <name val="Arial"/>
      <family val="2"/>
    </font>
    <font>
      <i/>
      <sz val="10"/>
      <color rgb="FF000000"/>
      <name val="Arial"/>
      <family val="2"/>
    </font>
    <font>
      <sz val="10"/>
      <color rgb="FF0078C9"/>
      <name val="Franklin Gothic Demi"/>
      <family val="2"/>
    </font>
    <font>
      <sz val="10"/>
      <color rgb="FFFF0000"/>
      <name val="Arial"/>
      <family val="2"/>
    </font>
    <font>
      <b/>
      <sz val="10"/>
      <color theme="1"/>
      <name val="Arial"/>
      <family val="2"/>
    </font>
    <font>
      <sz val="14"/>
      <color rgb="FFFF0000"/>
      <name val="Franklin Gothic Demi"/>
      <family val="2"/>
    </font>
    <font>
      <sz val="10"/>
      <color theme="1"/>
      <name val="Franklin Gothic Demi"/>
      <family val="2"/>
    </font>
    <font>
      <sz val="9"/>
      <color theme="1"/>
      <name val="Arial"/>
      <family val="2"/>
    </font>
    <font>
      <sz val="10"/>
      <color rgb="FF4472C4"/>
      <name val="Franklin Gothic Demi"/>
      <family val="2"/>
    </font>
    <font>
      <sz val="11"/>
      <color theme="1"/>
      <name val="Arial"/>
      <family val="2"/>
    </font>
  </fonts>
  <fills count="9">
    <fill>
      <patternFill patternType="none"/>
    </fill>
    <fill>
      <patternFill patternType="gray125"/>
    </fill>
    <fill>
      <patternFill patternType="solid">
        <fgColor theme="0"/>
        <bgColor indexed="64"/>
      </patternFill>
    </fill>
    <fill>
      <patternFill patternType="solid">
        <fgColor rgb="FFE0DCD8"/>
        <bgColor indexed="64"/>
      </patternFill>
    </fill>
    <fill>
      <patternFill patternType="solid">
        <fgColor theme="6" tint="0.79998168889431442"/>
        <bgColor indexed="64"/>
      </patternFill>
    </fill>
    <fill>
      <patternFill patternType="solid">
        <fgColor rgb="FFFCEABF"/>
        <bgColor indexed="64"/>
      </patternFill>
    </fill>
    <fill>
      <patternFill patternType="solid">
        <fgColor rgb="FFF2BFE0"/>
        <bgColor indexed="64"/>
      </patternFill>
    </fill>
    <fill>
      <patternFill patternType="solid">
        <fgColor rgb="FFBFDDF1"/>
        <bgColor indexed="64"/>
      </patternFill>
    </fill>
    <fill>
      <patternFill patternType="solid">
        <fgColor theme="4" tint="0.79998168889431442"/>
        <bgColor indexed="64"/>
      </patternFill>
    </fill>
  </fills>
  <borders count="34">
    <border>
      <left/>
      <right/>
      <top/>
      <bottom/>
      <diagonal/>
    </border>
    <border>
      <left/>
      <right/>
      <top/>
      <bottom style="thick">
        <color rgb="FF0078C9"/>
      </bottom>
      <diagonal/>
    </border>
    <border>
      <left style="thick">
        <color rgb="FF857362"/>
      </left>
      <right/>
      <top style="thick">
        <color rgb="FF857362"/>
      </top>
      <bottom/>
      <diagonal/>
    </border>
    <border>
      <left/>
      <right/>
      <top style="thick">
        <color rgb="FF857362"/>
      </top>
      <bottom/>
      <diagonal/>
    </border>
    <border>
      <left/>
      <right style="thick">
        <color rgb="FF857362"/>
      </right>
      <top style="thick">
        <color rgb="FF857362"/>
      </top>
      <bottom/>
      <diagonal/>
    </border>
    <border>
      <left style="thick">
        <color rgb="FF857362"/>
      </left>
      <right/>
      <top/>
      <bottom/>
      <diagonal/>
    </border>
    <border>
      <left/>
      <right style="thick">
        <color rgb="FF857362"/>
      </right>
      <top/>
      <bottom/>
      <diagonal/>
    </border>
    <border>
      <left style="thick">
        <color rgb="FF857362"/>
      </left>
      <right/>
      <top/>
      <bottom style="thick">
        <color rgb="FF857362"/>
      </bottom>
      <diagonal/>
    </border>
    <border>
      <left/>
      <right/>
      <top/>
      <bottom style="thick">
        <color rgb="FF857362"/>
      </bottom>
      <diagonal/>
    </border>
    <border>
      <left/>
      <right style="thick">
        <color rgb="FF857362"/>
      </right>
      <top/>
      <bottom style="thick">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right style="thin">
        <color rgb="FF857362"/>
      </right>
      <top style="thin">
        <color rgb="FF857362"/>
      </top>
      <bottom style="thin">
        <color rgb="FF857362"/>
      </bottom>
      <diagonal/>
    </border>
    <border>
      <left style="thin">
        <color rgb="FF857362"/>
      </left>
      <right style="medium">
        <color rgb="FF857362"/>
      </right>
      <top/>
      <bottom style="thin">
        <color rgb="FF857362"/>
      </bottom>
      <diagonal/>
    </border>
    <border>
      <left style="medium">
        <color rgb="FF857362"/>
      </left>
      <right style="thin">
        <color rgb="FF857362"/>
      </right>
      <top/>
      <bottom style="thin">
        <color rgb="FF857362"/>
      </bottom>
      <diagonal/>
    </border>
    <border>
      <left style="thin">
        <color rgb="FF857362"/>
      </left>
      <right style="thin">
        <color rgb="FF857362"/>
      </right>
      <top/>
      <bottom style="thin">
        <color rgb="FF857362"/>
      </bottom>
      <diagonal/>
    </border>
    <border>
      <left style="medium">
        <color rgb="FF857362"/>
      </left>
      <right style="thin">
        <color rgb="FF857362"/>
      </right>
      <top style="thin">
        <color rgb="FF857362"/>
      </top>
      <bottom/>
      <diagonal/>
    </border>
    <border>
      <left style="thin">
        <color rgb="FF857362"/>
      </left>
      <right/>
      <top style="thin">
        <color rgb="FF857362"/>
      </top>
      <bottom style="thin">
        <color rgb="FF857362"/>
      </bottom>
      <diagonal/>
    </border>
    <border>
      <left style="thin">
        <color rgb="FF857362"/>
      </left>
      <right/>
      <top/>
      <bottom style="thin">
        <color rgb="FF857362"/>
      </bottom>
      <diagonal/>
    </border>
    <border>
      <left style="medium">
        <color rgb="FF857362"/>
      </left>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right style="thin">
        <color rgb="FF857362"/>
      </right>
      <top/>
      <bottom style="thin">
        <color rgb="FF857362"/>
      </bottom>
      <diagonal/>
    </border>
    <border>
      <left style="medium">
        <color rgb="FF857362"/>
      </left>
      <right style="thin">
        <color rgb="FF857362"/>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top/>
      <bottom style="thin">
        <color rgb="FF857362"/>
      </bottom>
      <diagonal/>
    </border>
    <border>
      <left style="medium">
        <color rgb="FF857362"/>
      </left>
      <right/>
      <top style="medium">
        <color rgb="FF857362"/>
      </top>
      <bottom style="medium">
        <color rgb="FF857362"/>
      </bottom>
      <diagonal/>
    </border>
    <border>
      <left style="thin">
        <color rgb="FF857362"/>
      </left>
      <right/>
      <top style="medium">
        <color rgb="FF857362"/>
      </top>
      <bottom style="medium">
        <color rgb="FF8573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diagonal/>
    </border>
  </borders>
  <cellStyleXfs count="2">
    <xf numFmtId="0" fontId="0" fillId="0" borderId="0"/>
    <xf numFmtId="43" fontId="20" fillId="0" borderId="0" applyFont="0" applyFill="0" applyBorder="0" applyAlignment="0" applyProtection="0"/>
  </cellStyleXfs>
  <cellXfs count="99">
    <xf numFmtId="0" fontId="0" fillId="0" borderId="0" xfId="0"/>
    <xf numFmtId="0" fontId="0" fillId="2" borderId="0" xfId="0" applyFill="1" applyAlignment="1">
      <alignment vertical="center"/>
    </xf>
    <xf numFmtId="0" fontId="2" fillId="2" borderId="0" xfId="0" applyFont="1" applyFill="1" applyAlignment="1">
      <alignment vertical="center"/>
    </xf>
    <xf numFmtId="0" fontId="1" fillId="2" borderId="0" xfId="0" applyFont="1" applyFill="1" applyAlignment="1">
      <alignment vertical="center"/>
    </xf>
    <xf numFmtId="0" fontId="5" fillId="2" borderId="1" xfId="0" applyFont="1" applyFill="1" applyBorder="1" applyAlignment="1">
      <alignment vertical="center"/>
    </xf>
    <xf numFmtId="0" fontId="0" fillId="2" borderId="1" xfId="0" applyFill="1" applyBorder="1" applyAlignment="1">
      <alignment vertical="center"/>
    </xf>
    <xf numFmtId="0" fontId="3" fillId="2" borderId="0" xfId="0" applyFont="1" applyFill="1" applyAlignment="1">
      <alignment vertical="center"/>
    </xf>
    <xf numFmtId="0" fontId="3" fillId="4" borderId="10" xfId="0" applyFont="1" applyFill="1" applyBorder="1" applyAlignment="1">
      <alignment horizontal="center" vertical="top" wrapText="1"/>
    </xf>
    <xf numFmtId="0" fontId="3" fillId="4" borderId="11" xfId="0" applyFont="1" applyFill="1" applyBorder="1" applyAlignment="1">
      <alignment horizontal="left" vertical="top" wrapText="1"/>
    </xf>
    <xf numFmtId="0" fontId="3" fillId="4" borderId="12" xfId="0" applyFont="1" applyFill="1" applyBorder="1" applyAlignment="1">
      <alignment horizontal="left" vertical="top" wrapText="1"/>
    </xf>
    <xf numFmtId="0" fontId="3" fillId="4" borderId="18" xfId="0" applyFont="1" applyFill="1" applyBorder="1" applyAlignment="1">
      <alignment horizontal="center" vertical="top" wrapText="1"/>
    </xf>
    <xf numFmtId="0" fontId="6" fillId="0" borderId="0" xfId="0" applyFont="1"/>
    <xf numFmtId="0" fontId="0" fillId="5" borderId="0" xfId="0" applyFill="1" applyAlignment="1">
      <alignment vertical="center"/>
    </xf>
    <xf numFmtId="0" fontId="0" fillId="6" borderId="0" xfId="0" applyFill="1" applyAlignment="1">
      <alignment vertical="center"/>
    </xf>
    <xf numFmtId="0" fontId="3" fillId="7" borderId="14" xfId="0" applyFont="1" applyFill="1" applyBorder="1" applyAlignment="1">
      <alignment horizontal="center" vertical="top" wrapText="1"/>
    </xf>
    <xf numFmtId="0" fontId="3" fillId="7" borderId="10" xfId="0" applyFont="1" applyFill="1" applyBorder="1" applyAlignment="1">
      <alignment horizontal="center" vertical="top" wrapText="1"/>
    </xf>
    <xf numFmtId="0" fontId="0" fillId="0" borderId="0" xfId="0" applyFill="1" applyBorder="1"/>
    <xf numFmtId="0" fontId="11" fillId="0" borderId="0" xfId="0" applyFont="1" applyFill="1" applyBorder="1" applyAlignment="1">
      <alignment horizontal="left" vertical="top" wrapText="1"/>
    </xf>
    <xf numFmtId="0" fontId="6" fillId="6" borderId="0" xfId="0" applyFont="1" applyFill="1" applyAlignment="1">
      <alignment horizontal="right" vertical="center"/>
    </xf>
    <xf numFmtId="0" fontId="3" fillId="7" borderId="10" xfId="0" applyFont="1" applyFill="1" applyBorder="1" applyAlignment="1">
      <alignment horizontal="center" vertical="center"/>
    </xf>
    <xf numFmtId="0" fontId="11" fillId="4" borderId="16" xfId="0" applyFont="1" applyFill="1" applyBorder="1" applyAlignment="1">
      <alignment horizontal="center" vertical="top" wrapText="1"/>
    </xf>
    <xf numFmtId="0" fontId="11" fillId="4" borderId="23" xfId="0" applyFont="1" applyFill="1" applyBorder="1" applyAlignment="1">
      <alignment horizontal="left" vertical="top" wrapText="1"/>
    </xf>
    <xf numFmtId="0" fontId="11" fillId="4" borderId="23" xfId="0" applyFont="1" applyFill="1" applyBorder="1" applyAlignment="1">
      <alignment horizontal="center" vertical="top" wrapText="1"/>
    </xf>
    <xf numFmtId="0" fontId="11" fillId="4" borderId="17" xfId="0" applyFont="1" applyFill="1" applyBorder="1" applyAlignment="1">
      <alignment horizontal="left" vertical="top" wrapText="1"/>
    </xf>
    <xf numFmtId="0" fontId="12" fillId="4" borderId="17" xfId="0" applyFont="1" applyFill="1" applyBorder="1" applyAlignment="1">
      <alignment horizontal="left" vertical="top" wrapText="1"/>
    </xf>
    <xf numFmtId="0" fontId="11" fillId="4" borderId="17" xfId="0" applyFont="1" applyFill="1" applyBorder="1" applyAlignment="1">
      <alignment horizontal="left" vertical="top"/>
    </xf>
    <xf numFmtId="0" fontId="11" fillId="4" borderId="15" xfId="0" applyFont="1" applyFill="1" applyBorder="1" applyAlignment="1">
      <alignment horizontal="left" vertical="top" wrapText="1"/>
    </xf>
    <xf numFmtId="0" fontId="13" fillId="3" borderId="24" xfId="0" applyFont="1" applyFill="1" applyBorder="1" applyAlignment="1">
      <alignment horizontal="center" vertical="top" wrapText="1"/>
    </xf>
    <xf numFmtId="0" fontId="13" fillId="3" borderId="25" xfId="0" applyFont="1" applyFill="1" applyBorder="1" applyAlignment="1">
      <alignment horizontal="center" vertical="top" wrapText="1"/>
    </xf>
    <xf numFmtId="0" fontId="13" fillId="3" borderId="22" xfId="0" applyFont="1" applyFill="1" applyBorder="1" applyAlignment="1">
      <alignment horizontal="center" vertical="top" wrapText="1"/>
    </xf>
    <xf numFmtId="0" fontId="13" fillId="3" borderId="26" xfId="0" applyFont="1" applyFill="1" applyBorder="1" applyAlignment="1">
      <alignment horizontal="center" vertical="top" wrapText="1"/>
    </xf>
    <xf numFmtId="0" fontId="3" fillId="7" borderId="16" xfId="0" applyFont="1" applyFill="1" applyBorder="1" applyAlignment="1">
      <alignment horizontal="center" vertical="center"/>
    </xf>
    <xf numFmtId="0" fontId="3" fillId="4" borderId="16" xfId="0" applyFont="1" applyFill="1" applyBorder="1" applyAlignment="1">
      <alignment horizontal="center" vertical="top" wrapText="1"/>
    </xf>
    <xf numFmtId="0" fontId="3" fillId="4" borderId="17" xfId="0" applyFont="1" applyFill="1" applyBorder="1" applyAlignment="1">
      <alignment horizontal="left" vertical="top" wrapText="1"/>
    </xf>
    <xf numFmtId="0" fontId="3" fillId="4" borderId="15" xfId="0" applyFont="1" applyFill="1" applyBorder="1" applyAlignment="1">
      <alignment horizontal="left" vertical="top" wrapText="1"/>
    </xf>
    <xf numFmtId="0" fontId="13" fillId="3" borderId="22" xfId="0" applyFont="1" applyFill="1" applyBorder="1" applyAlignment="1">
      <alignment horizontal="left" vertical="top" wrapText="1"/>
    </xf>
    <xf numFmtId="0" fontId="13" fillId="3" borderId="26" xfId="0" applyFont="1" applyFill="1" applyBorder="1" applyAlignment="1">
      <alignment horizontal="left" vertical="top" wrapText="1"/>
    </xf>
    <xf numFmtId="0" fontId="6" fillId="7" borderId="0" xfId="0" applyFont="1" applyFill="1" applyAlignment="1">
      <alignment horizontal="right" vertical="center"/>
    </xf>
    <xf numFmtId="0" fontId="0" fillId="7" borderId="0" xfId="0" applyFill="1" applyAlignment="1">
      <alignment vertical="center"/>
    </xf>
    <xf numFmtId="0" fontId="17" fillId="2" borderId="0" xfId="0" applyFont="1" applyFill="1" applyAlignment="1">
      <alignment vertical="center"/>
    </xf>
    <xf numFmtId="0" fontId="3" fillId="5" borderId="14" xfId="0" applyFont="1" applyFill="1" applyBorder="1" applyAlignment="1" applyProtection="1">
      <alignment horizontal="left" vertical="top" wrapText="1"/>
      <protection locked="0"/>
    </xf>
    <xf numFmtId="0" fontId="3" fillId="5" borderId="14" xfId="0" applyFont="1" applyFill="1" applyBorder="1" applyAlignment="1" applyProtection="1">
      <alignment horizontal="center" vertical="top" wrapText="1"/>
      <protection locked="0"/>
    </xf>
    <xf numFmtId="0" fontId="3" fillId="5" borderId="11" xfId="0" applyFont="1" applyFill="1" applyBorder="1" applyAlignment="1" applyProtection="1">
      <alignment horizontal="left" vertical="top" wrapText="1"/>
      <protection locked="0"/>
    </xf>
    <xf numFmtId="0" fontId="3" fillId="5" borderId="12" xfId="0" applyFont="1" applyFill="1" applyBorder="1" applyAlignment="1" applyProtection="1">
      <alignment horizontal="left" vertical="top"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center" vertical="top" wrapText="1"/>
      <protection locked="0"/>
    </xf>
    <xf numFmtId="0" fontId="3" fillId="5" borderId="17" xfId="0" applyFont="1" applyFill="1" applyBorder="1" applyAlignment="1" applyProtection="1">
      <alignment horizontal="left" vertical="top" wrapText="1"/>
      <protection locked="0"/>
    </xf>
    <xf numFmtId="0" fontId="3" fillId="5" borderId="15" xfId="0" applyFont="1" applyFill="1" applyBorder="1" applyAlignment="1" applyProtection="1">
      <alignment horizontal="left" vertical="top" wrapText="1"/>
      <protection locked="0"/>
    </xf>
    <xf numFmtId="0" fontId="3" fillId="5" borderId="19" xfId="0" applyFont="1" applyFill="1" applyBorder="1" applyAlignment="1" applyProtection="1">
      <alignment horizontal="left" vertical="top" wrapText="1"/>
      <protection locked="0"/>
    </xf>
    <xf numFmtId="0" fontId="3" fillId="5" borderId="10" xfId="0" applyFont="1" applyFill="1" applyBorder="1" applyAlignment="1" applyProtection="1">
      <alignment horizontal="center" vertical="top" wrapText="1"/>
      <protection locked="0"/>
    </xf>
    <xf numFmtId="0" fontId="3" fillId="5" borderId="13" xfId="0" applyFont="1" applyFill="1" applyBorder="1" applyAlignment="1" applyProtection="1">
      <alignment horizontal="center" vertical="top" wrapText="1"/>
      <protection locked="0"/>
    </xf>
    <xf numFmtId="0" fontId="13" fillId="3" borderId="29" xfId="0" applyFont="1" applyFill="1" applyBorder="1" applyAlignment="1">
      <alignment horizontal="center" vertical="top" wrapText="1"/>
    </xf>
    <xf numFmtId="0" fontId="3" fillId="5" borderId="20"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4" borderId="20" xfId="0" applyFont="1" applyFill="1" applyBorder="1" applyAlignment="1">
      <alignment horizontal="left" vertical="top" wrapText="1"/>
    </xf>
    <xf numFmtId="0" fontId="3" fillId="4" borderId="19" xfId="0" applyFont="1" applyFill="1" applyBorder="1" applyAlignment="1">
      <alignment horizontal="left" vertical="top" wrapText="1"/>
    </xf>
    <xf numFmtId="0" fontId="3" fillId="5" borderId="12" xfId="0" applyFont="1" applyFill="1" applyBorder="1" applyAlignment="1" applyProtection="1">
      <alignment vertical="center" wrapText="1"/>
      <protection locked="0"/>
    </xf>
    <xf numFmtId="0" fontId="3" fillId="8" borderId="16" xfId="0" applyFont="1" applyFill="1" applyBorder="1" applyAlignment="1" applyProtection="1">
      <alignment horizontal="center" vertical="top" wrapText="1"/>
    </xf>
    <xf numFmtId="0" fontId="3" fillId="8" borderId="17" xfId="0" applyFont="1" applyFill="1" applyBorder="1" applyAlignment="1" applyProtection="1">
      <alignment horizontal="left" vertical="top" wrapText="1"/>
    </xf>
    <xf numFmtId="0" fontId="3" fillId="8" borderId="19" xfId="0" applyFont="1" applyFill="1" applyBorder="1" applyAlignment="1" applyProtection="1">
      <alignment horizontal="left" vertical="top" wrapText="1"/>
    </xf>
    <xf numFmtId="0" fontId="3" fillId="8" borderId="15" xfId="0" applyFont="1" applyFill="1" applyBorder="1" applyAlignment="1" applyProtection="1">
      <alignment horizontal="left" vertical="top" wrapText="1"/>
    </xf>
    <xf numFmtId="0" fontId="0" fillId="2" borderId="0" xfId="0" applyFill="1"/>
    <xf numFmtId="0" fontId="6" fillId="5" borderId="0" xfId="0" applyFont="1" applyFill="1" applyAlignment="1" applyProtection="1">
      <alignment horizontal="right" vertical="center"/>
      <protection locked="0"/>
    </xf>
    <xf numFmtId="0" fontId="0" fillId="2" borderId="0" xfId="0" applyFill="1" applyAlignment="1">
      <alignment horizontal="right" vertical="center"/>
    </xf>
    <xf numFmtId="164" fontId="3" fillId="5" borderId="14" xfId="0" applyNumberFormat="1" applyFont="1" applyFill="1" applyBorder="1" applyAlignment="1" applyProtection="1">
      <alignment horizontal="center" vertical="top" wrapText="1"/>
      <protection locked="0"/>
    </xf>
    <xf numFmtId="164" fontId="3" fillId="7" borderId="14" xfId="0" applyNumberFormat="1" applyFont="1" applyFill="1" applyBorder="1" applyAlignment="1">
      <alignment horizontal="center" vertical="top" wrapText="1"/>
    </xf>
    <xf numFmtId="0" fontId="11" fillId="4" borderId="21" xfId="0" applyFont="1" applyFill="1" applyBorder="1" applyAlignment="1">
      <alignment horizontal="center" vertical="top" wrapText="1"/>
    </xf>
    <xf numFmtId="0" fontId="11" fillId="4" borderId="15" xfId="0" applyFont="1" applyFill="1" applyBorder="1" applyAlignment="1">
      <alignment horizontal="left" vertical="top" wrapText="1"/>
    </xf>
    <xf numFmtId="0" fontId="13" fillId="3" borderId="26" xfId="0" applyFont="1" applyFill="1" applyBorder="1" applyAlignment="1">
      <alignment horizontal="center" vertical="top" wrapText="1"/>
    </xf>
    <xf numFmtId="0" fontId="11" fillId="4" borderId="27" xfId="0" applyFont="1" applyFill="1" applyBorder="1" applyAlignment="1">
      <alignment horizontal="center" vertical="top" wrapText="1"/>
    </xf>
    <xf numFmtId="0" fontId="13" fillId="3" borderId="28" xfId="0" applyFont="1" applyFill="1" applyBorder="1" applyAlignment="1">
      <alignment horizontal="center" vertical="top" wrapText="1"/>
    </xf>
    <xf numFmtId="0" fontId="13" fillId="3" borderId="29" xfId="0" applyFont="1" applyFill="1" applyBorder="1" applyAlignment="1">
      <alignment horizontal="center" vertical="top" wrapText="1"/>
    </xf>
    <xf numFmtId="0" fontId="11" fillId="4" borderId="20" xfId="0" applyFont="1" applyFill="1" applyBorder="1" applyAlignment="1">
      <alignment horizontal="left" vertical="top" wrapText="1"/>
    </xf>
    <xf numFmtId="0" fontId="11" fillId="4" borderId="19" xfId="0" applyFont="1" applyFill="1" applyBorder="1" applyAlignment="1">
      <alignment horizontal="left" vertical="top" wrapText="1"/>
    </xf>
    <xf numFmtId="0" fontId="11" fillId="4" borderId="12" xfId="0" applyFont="1" applyFill="1" applyBorder="1" applyAlignment="1">
      <alignment vertical="top" wrapText="1"/>
    </xf>
    <xf numFmtId="0" fontId="3" fillId="3" borderId="30" xfId="0" applyFont="1" applyFill="1" applyBorder="1" applyAlignment="1">
      <alignment horizontal="left" vertical="top" wrapText="1"/>
    </xf>
    <xf numFmtId="0" fontId="9" fillId="3" borderId="30" xfId="0" applyFont="1" applyFill="1" applyBorder="1" applyAlignment="1">
      <alignment horizontal="left" vertical="top" wrapText="1"/>
    </xf>
    <xf numFmtId="0" fontId="3" fillId="5" borderId="30" xfId="0" applyFont="1" applyFill="1" applyBorder="1" applyAlignment="1">
      <alignment horizontal="left" vertical="top" wrapText="1"/>
    </xf>
    <xf numFmtId="15" fontId="9" fillId="5" borderId="30" xfId="0" applyNumberFormat="1" applyFont="1" applyFill="1" applyBorder="1" applyAlignment="1">
      <alignment horizontal="left" vertical="top" wrapText="1"/>
    </xf>
    <xf numFmtId="0" fontId="9" fillId="5" borderId="30" xfId="0" applyFont="1" applyFill="1" applyBorder="1" applyAlignment="1">
      <alignment horizontal="left" vertical="top" wrapText="1"/>
    </xf>
    <xf numFmtId="0" fontId="9" fillId="5" borderId="31" xfId="0" applyFont="1" applyFill="1" applyBorder="1" applyAlignment="1">
      <alignment horizontal="left" vertical="top" wrapText="1"/>
    </xf>
    <xf numFmtId="0" fontId="9" fillId="5" borderId="32" xfId="0" applyFont="1" applyFill="1" applyBorder="1" applyAlignment="1">
      <alignment horizontal="left" vertical="top" wrapText="1"/>
    </xf>
    <xf numFmtId="0" fontId="9" fillId="5" borderId="11" xfId="0" applyFont="1" applyFill="1" applyBorder="1" applyAlignment="1">
      <alignment horizontal="left" vertical="top" wrapText="1"/>
    </xf>
    <xf numFmtId="0" fontId="9" fillId="3" borderId="11" xfId="0" applyFont="1" applyFill="1" applyBorder="1" applyAlignment="1">
      <alignment horizontal="left" vertical="top" wrapText="1"/>
    </xf>
    <xf numFmtId="0" fontId="3" fillId="3" borderId="32" xfId="0" applyFont="1" applyFill="1" applyBorder="1" applyAlignment="1">
      <alignment horizontal="left" vertical="top" wrapText="1"/>
    </xf>
    <xf numFmtId="0" fontId="3" fillId="3" borderId="33" xfId="0" applyFont="1" applyFill="1" applyBorder="1" applyAlignment="1">
      <alignment horizontal="left" vertical="top" wrapText="1"/>
    </xf>
    <xf numFmtId="0" fontId="9" fillId="3" borderId="32" xfId="0" applyFont="1" applyFill="1" applyBorder="1" applyAlignment="1">
      <alignment horizontal="left" vertical="top" wrapText="1"/>
    </xf>
    <xf numFmtId="165" fontId="3" fillId="5" borderId="14" xfId="0" applyNumberFormat="1" applyFont="1" applyFill="1" applyBorder="1" applyAlignment="1" applyProtection="1">
      <alignment horizontal="center" vertical="top" wrapText="1"/>
      <protection locked="0"/>
    </xf>
    <xf numFmtId="0" fontId="3" fillId="5" borderId="13" xfId="0" applyFont="1" applyFill="1" applyBorder="1" applyAlignment="1" applyProtection="1">
      <alignment horizontal="left" vertical="top" wrapText="1"/>
      <protection locked="0"/>
    </xf>
    <xf numFmtId="166" fontId="3" fillId="5" borderId="14" xfId="1" applyNumberFormat="1" applyFont="1" applyFill="1" applyBorder="1" applyAlignment="1" applyProtection="1">
      <alignment horizontal="center" vertical="top" wrapText="1"/>
      <protection locked="0"/>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cellXfs>
  <cellStyles count="2">
    <cellStyle name="Comma" xfId="1" builtinId="3"/>
    <cellStyle name="Normal" xfId="0" builtinId="0"/>
  </cellStyles>
  <dxfs count="52">
    <dxf>
      <fill>
        <patternFill>
          <bgColor rgb="FF00B0F0"/>
        </patternFill>
      </fill>
    </dxf>
    <dxf>
      <fill>
        <patternFill>
          <bgColor rgb="FFFFC000"/>
        </patternFill>
      </fill>
    </dxf>
    <dxf>
      <fill>
        <patternFill>
          <bgColor rgb="FFFF0000"/>
        </patternFill>
      </fill>
    </dxf>
    <dxf>
      <fill>
        <patternFill>
          <bgColor rgb="FF00B050"/>
        </patternFill>
      </fill>
    </dxf>
    <dxf>
      <fill>
        <patternFill>
          <bgColor rgb="FF00B0F0"/>
        </patternFill>
      </fill>
    </dxf>
    <dxf>
      <fill>
        <patternFill>
          <bgColor rgb="FFFFC000"/>
        </patternFill>
      </fill>
    </dxf>
    <dxf>
      <fill>
        <patternFill>
          <bgColor rgb="FFFF0000"/>
        </patternFill>
      </fill>
    </dxf>
    <dxf>
      <fill>
        <patternFill>
          <bgColor rgb="FF00B050"/>
        </patternFill>
      </fill>
    </dxf>
    <dxf>
      <fill>
        <patternFill>
          <bgColor rgb="FF00B0F0"/>
        </patternFill>
      </fill>
    </dxf>
    <dxf>
      <fill>
        <patternFill>
          <bgColor rgb="FFFFC000"/>
        </patternFill>
      </fill>
    </dxf>
    <dxf>
      <fill>
        <patternFill>
          <bgColor rgb="FFFF0000"/>
        </patternFill>
      </fill>
    </dxf>
    <dxf>
      <fill>
        <patternFill>
          <bgColor rgb="FF00B050"/>
        </patternFill>
      </fill>
    </dxf>
    <dxf>
      <fill>
        <patternFill>
          <bgColor rgb="FF00B0F0"/>
        </patternFill>
      </fill>
    </dxf>
    <dxf>
      <fill>
        <patternFill>
          <bgColor rgb="FFFFC000"/>
        </patternFill>
      </fill>
    </dxf>
    <dxf>
      <fill>
        <patternFill>
          <bgColor rgb="FFFF0000"/>
        </patternFill>
      </fill>
    </dxf>
    <dxf>
      <fill>
        <patternFill>
          <bgColor rgb="FF00B050"/>
        </patternFill>
      </fill>
    </dxf>
    <dxf>
      <fill>
        <patternFill>
          <bgColor rgb="FF00B0F0"/>
        </patternFill>
      </fill>
    </dxf>
    <dxf>
      <fill>
        <patternFill>
          <bgColor rgb="FFFFC000"/>
        </patternFill>
      </fill>
    </dxf>
    <dxf>
      <fill>
        <patternFill>
          <bgColor rgb="FFFF0000"/>
        </patternFill>
      </fill>
    </dxf>
    <dxf>
      <fill>
        <patternFill>
          <bgColor rgb="FF00B050"/>
        </patternFill>
      </fill>
    </dxf>
    <dxf>
      <fill>
        <patternFill>
          <bgColor rgb="FF00B0F0"/>
        </patternFill>
      </fill>
    </dxf>
    <dxf>
      <fill>
        <patternFill>
          <bgColor rgb="FFFFC000"/>
        </patternFill>
      </fill>
    </dxf>
    <dxf>
      <fill>
        <patternFill>
          <bgColor rgb="FFFF0000"/>
        </patternFill>
      </fill>
    </dxf>
    <dxf>
      <fill>
        <patternFill>
          <bgColor rgb="FF00B050"/>
        </patternFill>
      </fill>
    </dxf>
    <dxf>
      <fill>
        <patternFill>
          <bgColor rgb="FF00B0F0"/>
        </patternFill>
      </fill>
    </dxf>
    <dxf>
      <fill>
        <patternFill>
          <bgColor rgb="FFFFC000"/>
        </patternFill>
      </fill>
    </dxf>
    <dxf>
      <fill>
        <patternFill>
          <bgColor rgb="FFFF0000"/>
        </patternFill>
      </fill>
    </dxf>
    <dxf>
      <fill>
        <patternFill>
          <bgColor rgb="FF00B050"/>
        </patternFill>
      </fill>
    </dxf>
    <dxf>
      <fill>
        <patternFill>
          <bgColor rgb="FF00B0F0"/>
        </patternFill>
      </fill>
    </dxf>
    <dxf>
      <fill>
        <patternFill>
          <bgColor rgb="FFFFC000"/>
        </patternFill>
      </fill>
    </dxf>
    <dxf>
      <fill>
        <patternFill>
          <bgColor rgb="FFFF0000"/>
        </patternFill>
      </fill>
    </dxf>
    <dxf>
      <fill>
        <patternFill>
          <bgColor rgb="FF00B050"/>
        </patternFill>
      </fill>
    </dxf>
    <dxf>
      <fill>
        <patternFill>
          <bgColor rgb="FF00B0F0"/>
        </patternFill>
      </fill>
    </dxf>
    <dxf>
      <fill>
        <patternFill>
          <bgColor rgb="FFFFC000"/>
        </patternFill>
      </fill>
    </dxf>
    <dxf>
      <fill>
        <patternFill>
          <bgColor rgb="FFFF0000"/>
        </patternFill>
      </fill>
    </dxf>
    <dxf>
      <fill>
        <patternFill>
          <bgColor rgb="FF00B050"/>
        </patternFill>
      </fill>
    </dxf>
    <dxf>
      <fill>
        <patternFill>
          <bgColor rgb="FF00B0F0"/>
        </patternFill>
      </fill>
    </dxf>
    <dxf>
      <fill>
        <patternFill>
          <bgColor rgb="FFFFC000"/>
        </patternFill>
      </fill>
    </dxf>
    <dxf>
      <fill>
        <patternFill>
          <bgColor rgb="FFFF0000"/>
        </patternFill>
      </fill>
    </dxf>
    <dxf>
      <fill>
        <patternFill>
          <bgColor rgb="FF00B050"/>
        </patternFill>
      </fill>
    </dxf>
    <dxf>
      <fill>
        <patternFill>
          <bgColor rgb="FF00B0F0"/>
        </patternFill>
      </fill>
    </dxf>
    <dxf>
      <fill>
        <patternFill>
          <bgColor rgb="FFFFC000"/>
        </patternFill>
      </fill>
    </dxf>
    <dxf>
      <fill>
        <patternFill>
          <bgColor rgb="FFFF0000"/>
        </patternFill>
      </fill>
    </dxf>
    <dxf>
      <fill>
        <patternFill>
          <bgColor rgb="FF00B050"/>
        </patternFill>
      </fill>
    </dxf>
    <dxf>
      <fill>
        <patternFill>
          <bgColor rgb="FF00B0F0"/>
        </patternFill>
      </fill>
    </dxf>
    <dxf>
      <fill>
        <patternFill>
          <bgColor rgb="FFFFC000"/>
        </patternFill>
      </fill>
    </dxf>
    <dxf>
      <fill>
        <patternFill>
          <bgColor rgb="FFFF0000"/>
        </patternFill>
      </fill>
    </dxf>
    <dxf>
      <fill>
        <patternFill>
          <bgColor rgb="FF00B050"/>
        </patternFill>
      </fill>
    </dxf>
    <dxf>
      <fill>
        <patternFill>
          <bgColor rgb="FF00B0F0"/>
        </patternFill>
      </fill>
    </dxf>
    <dxf>
      <fill>
        <patternFill>
          <bgColor rgb="FFFFC000"/>
        </patternFill>
      </fill>
    </dxf>
    <dxf>
      <fill>
        <patternFill>
          <bgColor rgb="FFFF0000"/>
        </patternFill>
      </fill>
    </dxf>
    <dxf>
      <fill>
        <patternFill>
          <bgColor rgb="FF00B050"/>
        </patternFill>
      </fill>
    </dxf>
  </dxfs>
  <tableStyles count="0" defaultTableStyle="TableStyleMedium2" defaultPivotStyle="PivotStyleLight16"/>
  <colors>
    <mruColors>
      <color rgb="FF0078C9"/>
      <color rgb="FF4472C4"/>
      <color rgb="FFFCEABF"/>
      <color rgb="FFF2BFE0"/>
      <color rgb="FFBFDDF1"/>
      <color rgb="FF857362"/>
      <color rgb="FFFCEA97"/>
      <color rgb="FFE0DC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9526</xdr:colOff>
      <xdr:row>0</xdr:row>
      <xdr:rowOff>157162</xdr:rowOff>
    </xdr:from>
    <xdr:to>
      <xdr:col>17</xdr:col>
      <xdr:colOff>690562</xdr:colOff>
      <xdr:row>24</xdr:row>
      <xdr:rowOff>133349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07964" y="157162"/>
          <a:ext cx="11603036" cy="416718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solidFill>
                <a:srgbClr val="002060"/>
              </a:solidFill>
              <a:effectLst/>
              <a:latin typeface="Franklin Gothic Demi" panose="020B0703020102020204" pitchFamily="34" charset="0"/>
              <a:ea typeface="+mn-ea"/>
              <a:cs typeface="Arial" panose="020B0604020202020204" pitchFamily="34" charset="0"/>
            </a:rPr>
            <a:t>Guidance for stakeholders making representations on PR19 draft determinations</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The deadline for making representations on the draft determinations is 10 am on 30 August 2019. This deadline is set in order for us to have sufficient time to give conscientious consideration to representations ahead of making our final determinations, which will be published on 11 December 2019.</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rgbClr val="002060"/>
              </a:solidFill>
              <a:effectLst/>
              <a:latin typeface="Franklin Gothic Demi" panose="020B0703020102020204" pitchFamily="34" charset="0"/>
              <a:ea typeface="+mn-ea"/>
              <a:cs typeface="Arial" panose="020B0604020202020204" pitchFamily="34" charset="0"/>
            </a:rPr>
            <a:t>Representations from water companies</a:t>
          </a:r>
        </a:p>
        <a:p>
          <a:endParaRPr lang="en-GB" sz="1050">
            <a:solidFill>
              <a:schemeClr val="dk1"/>
            </a:solidFill>
            <a:effectLst/>
            <a:latin typeface="Franklin Gothic Demi" panose="020B07030201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To ensure we have sufficient information to effectively take account of representations for the final determinations, we are asking companies to complete this representations pro forma. Completing the pro forma will help companies to maximise the impact of their representations on the draft determinations, as they will enable us to better identify what the issues are that we need to address. This pro forma contains four tables:</a:t>
          </a:r>
        </a:p>
        <a:p>
          <a:endParaRPr lang="en-GB" sz="1050">
            <a:solidFill>
              <a:schemeClr val="dk1"/>
            </a:solidFill>
            <a:effectLst/>
            <a:latin typeface="Arial" panose="020B0604020202020204" pitchFamily="34" charset="0"/>
            <a:ea typeface="+mn-ea"/>
            <a:cs typeface="Arial" panose="020B0604020202020204" pitchFamily="34" charset="0"/>
          </a:endParaRP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RP1 – Evidence summary for cost assessment purposes</a:t>
          </a: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RP2 – Draft determination action and interventions response summary</a:t>
          </a: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RP3 – Other issues summary (except cost assessment)</a:t>
          </a: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RP4 – Schedule of data requirements for the final determination</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There is one pro forma for all water companies to use.</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We expect companies to publish their representations on the draft determination including any updated business plan tables.</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100" b="0" i="0" u="none" strike="noStrike">
              <a:solidFill>
                <a:schemeClr val="dk1"/>
              </a:solidFill>
              <a:effectLst/>
              <a:latin typeface="Arial" panose="020B0604020202020204" pitchFamily="34" charset="0"/>
              <a:ea typeface="+mn-ea"/>
              <a:cs typeface="Arial" panose="020B0604020202020204" pitchFamily="34" charset="0"/>
            </a:rPr>
            <a:t>All elements of company representations should be uploaded to Ofwat's PR19 Data capture in Sharepoint. Companies may also email representations to </a:t>
          </a:r>
          <a:r>
            <a:rPr lang="en-GB" sz="1100" b="0" i="0" u="none" strike="noStrike">
              <a:solidFill>
                <a:srgbClr val="0078C9"/>
              </a:solidFill>
              <a:effectLst/>
              <a:latin typeface="Arial" panose="020B0604020202020204" pitchFamily="34" charset="0"/>
              <a:ea typeface="+mn-ea"/>
              <a:cs typeface="Arial" panose="020B0604020202020204" pitchFamily="34" charset="0"/>
            </a:rPr>
            <a:t>PR19@ofwat.gov.uk</a:t>
          </a:r>
          <a:r>
            <a:rPr lang="en-GB" sz="1100" b="0" i="0" u="none" strike="noStrike">
              <a:solidFill>
                <a:srgbClr val="4472C4"/>
              </a:solidFill>
              <a:effectLst/>
              <a:latin typeface="Arial" panose="020B0604020202020204" pitchFamily="34" charset="0"/>
              <a:ea typeface="+mn-ea"/>
              <a:cs typeface="Arial" panose="020B0604020202020204" pitchFamily="34" charset="0"/>
            </a:rPr>
            <a:t> </a:t>
          </a:r>
          <a:r>
            <a:rPr lang="en-GB" sz="1100" b="0" i="0" u="none" strike="noStrike">
              <a:solidFill>
                <a:schemeClr val="dk1"/>
              </a:solidFill>
              <a:effectLst/>
              <a:latin typeface="Arial" panose="020B0604020202020204" pitchFamily="34" charset="0"/>
              <a:ea typeface="+mn-ea"/>
              <a:cs typeface="Arial" panose="020B0604020202020204" pitchFamily="34" charset="0"/>
            </a:rPr>
            <a:t>We will consider all representations when making our draft determinations. However, representations that do not provide further evidence to support a view that differs from those set out in the draft determinations are unlikely to result in changes in the final determinations.</a:t>
          </a:r>
          <a:r>
            <a:rPr lang="en-GB" sz="1050">
              <a:latin typeface="Arial" panose="020B0604020202020204" pitchFamily="34" charset="0"/>
              <a:cs typeface="Arial" panose="020B0604020202020204" pitchFamily="34" charset="0"/>
            </a:rPr>
            <a:t> </a:t>
          </a:r>
          <a:endParaRPr lang="en-GB" sz="1050">
            <a:solidFill>
              <a:schemeClr val="dk1"/>
            </a:solidFill>
            <a:effectLst/>
            <a:latin typeface="Arial" panose="020B0604020202020204" pitchFamily="34" charset="0"/>
            <a:ea typeface="+mn-ea"/>
            <a:cs typeface="Arial" panose="020B0604020202020204" pitchFamily="34" charset="0"/>
          </a:endParaRP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latin typeface="Arial" panose="020B0604020202020204" pitchFamily="34" charset="0"/>
              <a:cs typeface="Arial" panose="020B0604020202020204" pitchFamily="34" charset="0"/>
            </a:rPr>
            <a:t>Further explanation </a:t>
          </a:r>
          <a:r>
            <a:rPr lang="en-GB" sz="1050" baseline="0">
              <a:latin typeface="Arial" panose="020B0604020202020204" pitchFamily="34" charset="0"/>
              <a:cs typeface="Arial" panose="020B0604020202020204" pitchFamily="34" charset="0"/>
            </a:rPr>
            <a:t>on the purpose of each table can be found in the guidance section and on our website.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zoomScaleNormal="100" workbookViewId="0">
      <selection activeCell="H26" sqref="H26"/>
    </sheetView>
  </sheetViews>
  <sheetFormatPr defaultColWidth="9" defaultRowHeight="14.25" x14ac:dyDescent="0.2"/>
  <cols>
    <col min="1" max="1" width="0.875" style="61" customWidth="1"/>
    <col min="2" max="17" width="9" style="61"/>
    <col min="18" max="18" width="10.375" style="61" customWidth="1"/>
    <col min="19" max="16384" width="9" style="61"/>
  </cols>
  <sheetData/>
  <sheetProtection algorithmName="SHA-512" hashValue="rH3eYCIPOXPST5p2CI0vEYKXrTK6/pct6VXjAJJcuESvJkcclFmOKUKfXISfzkvkYO1arI0sJQdHkmaPmyOjBw==" saltValue="DwhaBBoSVdNhIRo1Grr95w==" spinCount="100000" sheet="1" objects="1" scenarios="1"/>
  <pageMargins left="0.25" right="0.25" top="0.75" bottom="0.75" header="0.3" footer="0.3"/>
  <pageSetup paperSize="9" scale="84" fitToHeight="0" orientation="landscape" r:id="rId1"/>
  <headerFooter>
    <oddHeader>&amp;L&amp;F&amp;C&amp;A&amp;ROFFICIAL</oddHeader>
    <oddFooter>&amp;LPrinted on &amp;D at &amp;T&amp;CPage &amp;P of &amp;N&amp;ROFWAT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J27"/>
  <sheetViews>
    <sheetView zoomScale="115" zoomScaleNormal="115" workbookViewId="0">
      <selection activeCell="E26" sqref="E26"/>
    </sheetView>
  </sheetViews>
  <sheetFormatPr defaultColWidth="9" defaultRowHeight="14.25" x14ac:dyDescent="0.2"/>
  <cols>
    <col min="1" max="1" width="0.875" style="1" customWidth="1"/>
    <col min="2" max="2" width="13.625" style="1" customWidth="1"/>
    <col min="3" max="3" width="20.625" style="1" customWidth="1"/>
    <col min="4" max="4" width="16.625" style="1" customWidth="1"/>
    <col min="5" max="5" width="20.625" style="1" customWidth="1"/>
    <col min="6" max="6" width="10.625" style="1" customWidth="1"/>
    <col min="7" max="7" width="26.75" style="1" customWidth="1"/>
    <col min="8" max="8" width="34.625" style="1" customWidth="1"/>
    <col min="9" max="9" width="18" style="1" customWidth="1"/>
    <col min="10" max="10" width="24.625" style="1" customWidth="1"/>
    <col min="11" max="16384" width="9" style="1"/>
  </cols>
  <sheetData>
    <row r="1" spans="2:10" ht="20.100000000000001" customHeight="1" thickBot="1" x14ac:dyDescent="0.25">
      <c r="B1" s="4" t="s">
        <v>0</v>
      </c>
      <c r="C1" s="4"/>
      <c r="D1" s="4"/>
      <c r="E1" s="4"/>
      <c r="F1" s="4"/>
      <c r="G1" s="5"/>
      <c r="H1" s="5"/>
      <c r="I1" s="5"/>
      <c r="J1" s="5"/>
    </row>
    <row r="2" spans="2:10" ht="15" thickTop="1" x14ac:dyDescent="0.2"/>
    <row r="3" spans="2:10" ht="15" customHeight="1" x14ac:dyDescent="0.2">
      <c r="B3" s="3" t="s">
        <v>1</v>
      </c>
      <c r="C3" s="2"/>
      <c r="D3" s="2"/>
      <c r="E3" s="2"/>
      <c r="F3" s="2"/>
      <c r="J3" s="62" t="s">
        <v>85</v>
      </c>
    </row>
    <row r="4" spans="2:10" ht="15" x14ac:dyDescent="0.2">
      <c r="I4" s="63"/>
      <c r="J4" s="37" t="str">
        <f>VLOOKUP($J$3,Conames,2,0)</f>
        <v>AFW</v>
      </c>
    </row>
    <row r="5" spans="2:10" ht="19.5" x14ac:dyDescent="0.2">
      <c r="B5" s="2" t="s">
        <v>3</v>
      </c>
      <c r="C5" s="3"/>
      <c r="D5" s="3"/>
      <c r="E5" s="3"/>
      <c r="F5" s="3"/>
    </row>
    <row r="6" spans="2:10" ht="15" thickBot="1" x14ac:dyDescent="0.25"/>
    <row r="7" spans="2:10" ht="13.9" customHeight="1" thickTop="1" x14ac:dyDescent="0.2">
      <c r="B7" s="90" t="s">
        <v>4</v>
      </c>
      <c r="C7" s="91"/>
      <c r="D7" s="91"/>
      <c r="E7" s="91"/>
      <c r="F7" s="91"/>
      <c r="G7" s="91"/>
      <c r="H7" s="91"/>
      <c r="I7" s="91"/>
      <c r="J7" s="92"/>
    </row>
    <row r="8" spans="2:10" x14ac:dyDescent="0.2">
      <c r="B8" s="93"/>
      <c r="C8" s="94"/>
      <c r="D8" s="94"/>
      <c r="E8" s="94"/>
      <c r="F8" s="94"/>
      <c r="G8" s="94"/>
      <c r="H8" s="94"/>
      <c r="I8" s="94"/>
      <c r="J8" s="95"/>
    </row>
    <row r="9" spans="2:10" x14ac:dyDescent="0.2">
      <c r="B9" s="93"/>
      <c r="C9" s="94"/>
      <c r="D9" s="94"/>
      <c r="E9" s="94"/>
      <c r="F9" s="94"/>
      <c r="G9" s="94"/>
      <c r="H9" s="94"/>
      <c r="I9" s="94"/>
      <c r="J9" s="95"/>
    </row>
    <row r="10" spans="2:10" x14ac:dyDescent="0.2">
      <c r="B10" s="93"/>
      <c r="C10" s="94"/>
      <c r="D10" s="94"/>
      <c r="E10" s="94"/>
      <c r="F10" s="94"/>
      <c r="G10" s="94"/>
      <c r="H10" s="94"/>
      <c r="I10" s="94"/>
      <c r="J10" s="95"/>
    </row>
    <row r="11" spans="2:10" x14ac:dyDescent="0.2">
      <c r="B11" s="93"/>
      <c r="C11" s="94"/>
      <c r="D11" s="94"/>
      <c r="E11" s="94"/>
      <c r="F11" s="94"/>
      <c r="G11" s="94"/>
      <c r="H11" s="94"/>
      <c r="I11" s="94"/>
      <c r="J11" s="95"/>
    </row>
    <row r="12" spans="2:10" x14ac:dyDescent="0.2">
      <c r="B12" s="93"/>
      <c r="C12" s="94"/>
      <c r="D12" s="94"/>
      <c r="E12" s="94"/>
      <c r="F12" s="94"/>
      <c r="G12" s="94"/>
      <c r="H12" s="94"/>
      <c r="I12" s="94"/>
      <c r="J12" s="95"/>
    </row>
    <row r="13" spans="2:10" x14ac:dyDescent="0.2">
      <c r="B13" s="93"/>
      <c r="C13" s="94"/>
      <c r="D13" s="94"/>
      <c r="E13" s="94"/>
      <c r="F13" s="94"/>
      <c r="G13" s="94"/>
      <c r="H13" s="94"/>
      <c r="I13" s="94"/>
      <c r="J13" s="95"/>
    </row>
    <row r="14" spans="2:10" ht="70.150000000000006" customHeight="1" thickBot="1" x14ac:dyDescent="0.25">
      <c r="B14" s="96"/>
      <c r="C14" s="97"/>
      <c r="D14" s="97"/>
      <c r="E14" s="97"/>
      <c r="F14" s="97"/>
      <c r="G14" s="97"/>
      <c r="H14" s="97"/>
      <c r="I14" s="97"/>
      <c r="J14" s="98"/>
    </row>
    <row r="15" spans="2:10" ht="15.75" thickTop="1" thickBot="1" x14ac:dyDescent="0.25"/>
    <row r="16" spans="2:10" ht="30" customHeight="1" thickBot="1" x14ac:dyDescent="0.25">
      <c r="B16" s="27" t="s">
        <v>5</v>
      </c>
      <c r="C16" s="28" t="s">
        <v>6</v>
      </c>
      <c r="D16" s="28" t="s">
        <v>7</v>
      </c>
      <c r="E16" s="28" t="s">
        <v>8</v>
      </c>
      <c r="F16" s="28" t="s">
        <v>9</v>
      </c>
      <c r="G16" s="29" t="s">
        <v>10</v>
      </c>
      <c r="H16" s="29" t="s">
        <v>11</v>
      </c>
      <c r="I16" s="29" t="s">
        <v>12</v>
      </c>
      <c r="J16" s="30" t="s">
        <v>13</v>
      </c>
    </row>
    <row r="17" spans="2:10" ht="68.25" customHeight="1" x14ac:dyDescent="0.2">
      <c r="B17" s="20" t="s">
        <v>14</v>
      </c>
      <c r="C17" s="21" t="s">
        <v>15</v>
      </c>
      <c r="D17" s="22">
        <v>145</v>
      </c>
      <c r="E17" s="22">
        <v>165</v>
      </c>
      <c r="F17" s="22">
        <f>IF(C17="","",E17-D17)</f>
        <v>20</v>
      </c>
      <c r="G17" s="23" t="s">
        <v>483</v>
      </c>
      <c r="H17" s="24" t="s">
        <v>16</v>
      </c>
      <c r="I17" s="25" t="s">
        <v>12</v>
      </c>
      <c r="J17" s="26" t="s">
        <v>17</v>
      </c>
    </row>
    <row r="18" spans="2:10" ht="65.25" customHeight="1" x14ac:dyDescent="0.2">
      <c r="B18" s="15" t="s">
        <v>355</v>
      </c>
      <c r="C18" s="40" t="s">
        <v>378</v>
      </c>
      <c r="D18" s="89">
        <v>1321.2</v>
      </c>
      <c r="E18" s="89">
        <v>1377.6971092354706</v>
      </c>
      <c r="F18" s="65">
        <f>E18-D18</f>
        <v>56.497109235470589</v>
      </c>
      <c r="G18" s="42" t="s">
        <v>484</v>
      </c>
      <c r="H18" s="42" t="s">
        <v>379</v>
      </c>
      <c r="I18" s="42" t="s">
        <v>561</v>
      </c>
      <c r="J18" s="79" t="s">
        <v>615</v>
      </c>
    </row>
    <row r="19" spans="2:10" ht="25.5" x14ac:dyDescent="0.2">
      <c r="B19" s="15" t="s">
        <v>548</v>
      </c>
      <c r="C19" s="40" t="s">
        <v>549</v>
      </c>
      <c r="D19" s="64">
        <v>139.6</v>
      </c>
      <c r="E19" s="64">
        <v>145.5</v>
      </c>
      <c r="F19" s="65">
        <f>E19-D19</f>
        <v>5.9000000000000057</v>
      </c>
      <c r="G19" s="42" t="s">
        <v>547</v>
      </c>
      <c r="H19" s="42" t="s">
        <v>60</v>
      </c>
      <c r="I19" s="42" t="s">
        <v>557</v>
      </c>
      <c r="J19" s="79" t="s">
        <v>616</v>
      </c>
    </row>
    <row r="20" spans="2:10" ht="38.25" x14ac:dyDescent="0.2">
      <c r="B20" s="15" t="s">
        <v>357</v>
      </c>
      <c r="C20" s="40" t="s">
        <v>555</v>
      </c>
      <c r="D20" s="87" t="s">
        <v>562</v>
      </c>
      <c r="E20" s="87" t="s">
        <v>563</v>
      </c>
      <c r="F20" s="14" t="s">
        <v>566</v>
      </c>
      <c r="G20" s="42" t="s">
        <v>556</v>
      </c>
      <c r="H20" s="42" t="s">
        <v>551</v>
      </c>
      <c r="I20" s="42" t="s">
        <v>558</v>
      </c>
      <c r="J20" s="79" t="s">
        <v>617</v>
      </c>
    </row>
    <row r="21" spans="2:10" ht="38.25" x14ac:dyDescent="0.2">
      <c r="B21" s="15" t="s">
        <v>357</v>
      </c>
      <c r="C21" s="40" t="s">
        <v>550</v>
      </c>
      <c r="D21" s="87" t="s">
        <v>562</v>
      </c>
      <c r="E21" s="87" t="s">
        <v>564</v>
      </c>
      <c r="F21" s="14" t="s">
        <v>567</v>
      </c>
      <c r="G21" s="42" t="s">
        <v>556</v>
      </c>
      <c r="H21" s="42" t="s">
        <v>551</v>
      </c>
      <c r="I21" s="42" t="s">
        <v>558</v>
      </c>
      <c r="J21" s="79" t="s">
        <v>617</v>
      </c>
    </row>
    <row r="22" spans="2:10" ht="25.5" x14ac:dyDescent="0.2">
      <c r="B22" s="15" t="s">
        <v>358</v>
      </c>
      <c r="C22" s="40" t="s">
        <v>565</v>
      </c>
      <c r="D22" s="41" t="s">
        <v>553</v>
      </c>
      <c r="E22" s="41" t="s">
        <v>553</v>
      </c>
      <c r="F22" s="14" t="s">
        <v>553</v>
      </c>
      <c r="G22" s="42" t="s">
        <v>552</v>
      </c>
      <c r="H22" s="42" t="s">
        <v>554</v>
      </c>
      <c r="I22" s="42" t="s">
        <v>559</v>
      </c>
      <c r="J22" s="79" t="s">
        <v>618</v>
      </c>
    </row>
    <row r="24" spans="2:10" x14ac:dyDescent="0.2">
      <c r="B24" s="39" t="s">
        <v>18</v>
      </c>
    </row>
    <row r="25" spans="2:10" x14ac:dyDescent="0.2">
      <c r="B25" s="12"/>
      <c r="C25" s="6" t="s">
        <v>19</v>
      </c>
    </row>
    <row r="26" spans="2:10" x14ac:dyDescent="0.2">
      <c r="B26" s="38"/>
      <c r="C26" s="6" t="s">
        <v>20</v>
      </c>
    </row>
    <row r="27" spans="2:10" x14ac:dyDescent="0.2">
      <c r="B27" s="13"/>
      <c r="C27" s="6" t="s">
        <v>21</v>
      </c>
    </row>
  </sheetData>
  <mergeCells count="1">
    <mergeCell ref="B7:J14"/>
  </mergeCells>
  <pageMargins left="0.70866141732283472" right="0.70866141732283472" top="0.74803149606299213" bottom="0.74803149606299213" header="0.31496062992125984" footer="0.31496062992125984"/>
  <pageSetup paperSize="9" scale="64" fitToHeight="0" orientation="landscape" r:id="rId1"/>
  <headerFooter>
    <oddHeader>&amp;L&amp;F&amp;C&amp;A&amp;ROFFICIAL</oddHeader>
    <oddFooter>&amp;LPrinted on &amp;D at &amp;T&amp;CPage &amp;P of &amp;N&amp;ROfwat</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'Data validation'!$B$4:$B$21</xm:f>
          </x14:formula1>
          <xm:sqref>J3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D77"/>
  <sheetViews>
    <sheetView tabSelected="1" zoomScale="115" zoomScaleNormal="115" workbookViewId="0">
      <selection activeCell="D16" sqref="B16:D16"/>
    </sheetView>
  </sheetViews>
  <sheetFormatPr defaultColWidth="9" defaultRowHeight="14.25" x14ac:dyDescent="0.2"/>
  <cols>
    <col min="1" max="1" width="0.875" style="1" customWidth="1"/>
    <col min="2" max="2" width="18.375" style="1" customWidth="1"/>
    <col min="3" max="3" width="127" style="1" customWidth="1"/>
    <col min="4" max="4" width="24.625" style="1" customWidth="1"/>
    <col min="5" max="16384" width="9" style="1"/>
  </cols>
  <sheetData>
    <row r="1" spans="2:4" ht="20.100000000000001" customHeight="1" thickBot="1" x14ac:dyDescent="0.25">
      <c r="B1" s="4" t="s">
        <v>0</v>
      </c>
      <c r="C1" s="5"/>
      <c r="D1" s="5"/>
    </row>
    <row r="2" spans="2:4" ht="15" thickTop="1" x14ac:dyDescent="0.2"/>
    <row r="3" spans="2:4" ht="15" customHeight="1" x14ac:dyDescent="0.2">
      <c r="B3" s="3" t="s">
        <v>22</v>
      </c>
      <c r="D3" s="18" t="str">
        <f>'RP1'!$J$3</f>
        <v>Affinity Water</v>
      </c>
    </row>
    <row r="4" spans="2:4" ht="15" x14ac:dyDescent="0.2">
      <c r="D4" s="18" t="str">
        <f>'RP1'!$J$4</f>
        <v>AFW</v>
      </c>
    </row>
    <row r="5" spans="2:4" ht="19.5" x14ac:dyDescent="0.2">
      <c r="B5" s="2" t="s">
        <v>23</v>
      </c>
    </row>
    <row r="6" spans="2:4" ht="15" thickBot="1" x14ac:dyDescent="0.25"/>
    <row r="7" spans="2:4" ht="13.5" customHeight="1" thickTop="1" x14ac:dyDescent="0.2">
      <c r="B7" s="90" t="s">
        <v>24</v>
      </c>
      <c r="C7" s="91"/>
      <c r="D7" s="92"/>
    </row>
    <row r="8" spans="2:4" x14ac:dyDescent="0.2">
      <c r="B8" s="93"/>
      <c r="C8" s="94"/>
      <c r="D8" s="95"/>
    </row>
    <row r="9" spans="2:4" x14ac:dyDescent="0.2">
      <c r="B9" s="93"/>
      <c r="C9" s="94"/>
      <c r="D9" s="95"/>
    </row>
    <row r="10" spans="2:4" x14ac:dyDescent="0.2">
      <c r="B10" s="93"/>
      <c r="C10" s="94"/>
      <c r="D10" s="95"/>
    </row>
    <row r="11" spans="2:4" x14ac:dyDescent="0.2">
      <c r="B11" s="93"/>
      <c r="C11" s="94"/>
      <c r="D11" s="95"/>
    </row>
    <row r="12" spans="2:4" x14ac:dyDescent="0.2">
      <c r="B12" s="93"/>
      <c r="C12" s="94"/>
      <c r="D12" s="95"/>
    </row>
    <row r="13" spans="2:4" x14ac:dyDescent="0.2">
      <c r="B13" s="93"/>
      <c r="C13" s="94"/>
      <c r="D13" s="95"/>
    </row>
    <row r="14" spans="2:4" ht="15" thickBot="1" x14ac:dyDescent="0.25">
      <c r="B14" s="96"/>
      <c r="C14" s="97"/>
      <c r="D14" s="98"/>
    </row>
    <row r="15" spans="2:4" ht="15.75" thickTop="1" thickBot="1" x14ac:dyDescent="0.25"/>
    <row r="16" spans="2:4" ht="30" customHeight="1" thickBot="1" x14ac:dyDescent="0.25">
      <c r="B16" s="70" t="s">
        <v>25</v>
      </c>
      <c r="C16" s="71" t="s">
        <v>26</v>
      </c>
      <c r="D16" s="68" t="s">
        <v>13</v>
      </c>
    </row>
    <row r="17" spans="2:4" ht="25.5" x14ac:dyDescent="0.2">
      <c r="B17" s="69" t="s">
        <v>27</v>
      </c>
      <c r="C17" s="72" t="s">
        <v>28</v>
      </c>
      <c r="D17" s="67" t="s">
        <v>17</v>
      </c>
    </row>
    <row r="18" spans="2:4" ht="25.5" x14ac:dyDescent="0.2">
      <c r="B18" s="66" t="s">
        <v>29</v>
      </c>
      <c r="C18" s="73" t="s">
        <v>30</v>
      </c>
      <c r="D18" s="74" t="s">
        <v>17</v>
      </c>
    </row>
    <row r="19" spans="2:4" ht="25.5" x14ac:dyDescent="0.2">
      <c r="B19" s="66" t="s">
        <v>31</v>
      </c>
      <c r="C19" s="73" t="s">
        <v>32</v>
      </c>
      <c r="D19" s="74" t="s">
        <v>17</v>
      </c>
    </row>
    <row r="20" spans="2:4" ht="25.5" x14ac:dyDescent="0.2">
      <c r="B20" s="75" t="s">
        <v>320</v>
      </c>
      <c r="C20" s="77" t="s">
        <v>487</v>
      </c>
      <c r="D20" s="82" t="s">
        <v>598</v>
      </c>
    </row>
    <row r="21" spans="2:4" ht="38.25" x14ac:dyDescent="0.2">
      <c r="B21" s="76" t="s">
        <v>321</v>
      </c>
      <c r="C21" s="78" t="s">
        <v>485</v>
      </c>
      <c r="D21" s="82" t="s">
        <v>581</v>
      </c>
    </row>
    <row r="22" spans="2:4" ht="102" x14ac:dyDescent="0.2">
      <c r="B22" s="76" t="s">
        <v>322</v>
      </c>
      <c r="C22" s="78" t="s">
        <v>479</v>
      </c>
      <c r="D22" s="82" t="s">
        <v>582</v>
      </c>
    </row>
    <row r="23" spans="2:4" ht="127.5" x14ac:dyDescent="0.2">
      <c r="B23" s="76" t="s">
        <v>323</v>
      </c>
      <c r="C23" s="78" t="s">
        <v>490</v>
      </c>
      <c r="D23" s="82" t="s">
        <v>621</v>
      </c>
    </row>
    <row r="24" spans="2:4" ht="204" x14ac:dyDescent="0.2">
      <c r="B24" s="76" t="s">
        <v>324</v>
      </c>
      <c r="C24" s="78" t="s">
        <v>491</v>
      </c>
      <c r="D24" s="82" t="s">
        <v>621</v>
      </c>
    </row>
    <row r="25" spans="2:4" ht="89.25" x14ac:dyDescent="0.2">
      <c r="B25" s="76" t="s">
        <v>325</v>
      </c>
      <c r="C25" s="78" t="s">
        <v>488</v>
      </c>
      <c r="D25" s="82" t="s">
        <v>621</v>
      </c>
    </row>
    <row r="26" spans="2:4" ht="25.5" x14ac:dyDescent="0.2">
      <c r="B26" s="76" t="s">
        <v>326</v>
      </c>
      <c r="C26" s="78" t="s">
        <v>480</v>
      </c>
      <c r="D26" s="82" t="s">
        <v>621</v>
      </c>
    </row>
    <row r="27" spans="2:4" ht="250.5" customHeight="1" x14ac:dyDescent="0.2">
      <c r="B27" s="76" t="s">
        <v>327</v>
      </c>
      <c r="C27" s="78" t="s">
        <v>489</v>
      </c>
      <c r="D27" s="82" t="s">
        <v>621</v>
      </c>
    </row>
    <row r="28" spans="2:4" ht="66" customHeight="1" x14ac:dyDescent="0.2">
      <c r="B28" s="83" t="s">
        <v>328</v>
      </c>
      <c r="C28" s="78" t="s">
        <v>481</v>
      </c>
      <c r="D28" s="82" t="s">
        <v>621</v>
      </c>
    </row>
    <row r="29" spans="2:4" ht="89.25" x14ac:dyDescent="0.2">
      <c r="B29" s="83" t="s">
        <v>329</v>
      </c>
      <c r="C29" s="78" t="s">
        <v>482</v>
      </c>
      <c r="D29" s="82" t="s">
        <v>583</v>
      </c>
    </row>
    <row r="30" spans="2:4" ht="242.25" x14ac:dyDescent="0.2">
      <c r="B30" s="83" t="s">
        <v>330</v>
      </c>
      <c r="C30" s="78" t="s">
        <v>492</v>
      </c>
      <c r="D30" s="82" t="s">
        <v>621</v>
      </c>
    </row>
    <row r="31" spans="2:4" ht="89.25" x14ac:dyDescent="0.2">
      <c r="B31" s="83" t="s">
        <v>331</v>
      </c>
      <c r="C31" s="78" t="s">
        <v>493</v>
      </c>
      <c r="D31" s="82" t="s">
        <v>584</v>
      </c>
    </row>
    <row r="32" spans="2:4" ht="38.25" x14ac:dyDescent="0.2">
      <c r="B32" s="83" t="s">
        <v>332</v>
      </c>
      <c r="C32" s="78" t="s">
        <v>494</v>
      </c>
      <c r="D32" s="82" t="s">
        <v>584</v>
      </c>
    </row>
    <row r="33" spans="2:4" ht="38.25" x14ac:dyDescent="0.2">
      <c r="B33" s="83" t="s">
        <v>333</v>
      </c>
      <c r="C33" s="78" t="s">
        <v>495</v>
      </c>
      <c r="D33" s="82" t="s">
        <v>584</v>
      </c>
    </row>
    <row r="34" spans="2:4" ht="25.5" x14ac:dyDescent="0.2">
      <c r="B34" s="83" t="s">
        <v>334</v>
      </c>
      <c r="C34" s="78" t="s">
        <v>496</v>
      </c>
      <c r="D34" s="82" t="s">
        <v>621</v>
      </c>
    </row>
    <row r="35" spans="2:4" ht="40.5" customHeight="1" x14ac:dyDescent="0.2">
      <c r="B35" s="83" t="s">
        <v>335</v>
      </c>
      <c r="C35" s="78" t="s">
        <v>497</v>
      </c>
      <c r="D35" s="82" t="s">
        <v>585</v>
      </c>
    </row>
    <row r="36" spans="2:4" ht="25.5" x14ac:dyDescent="0.2">
      <c r="B36" s="83" t="s">
        <v>336</v>
      </c>
      <c r="C36" s="78" t="s">
        <v>498</v>
      </c>
      <c r="D36" s="82" t="s">
        <v>621</v>
      </c>
    </row>
    <row r="37" spans="2:4" ht="38.25" x14ac:dyDescent="0.2">
      <c r="B37" s="83" t="s">
        <v>337</v>
      </c>
      <c r="C37" s="78" t="s">
        <v>499</v>
      </c>
      <c r="D37" s="82" t="s">
        <v>586</v>
      </c>
    </row>
    <row r="38" spans="2:4" ht="25.5" x14ac:dyDescent="0.2">
      <c r="B38" s="83" t="s">
        <v>338</v>
      </c>
      <c r="C38" s="78" t="s">
        <v>500</v>
      </c>
      <c r="D38" s="82" t="s">
        <v>621</v>
      </c>
    </row>
    <row r="39" spans="2:4" ht="38.25" x14ac:dyDescent="0.2">
      <c r="B39" s="76" t="s">
        <v>339</v>
      </c>
      <c r="C39" s="79" t="s">
        <v>501</v>
      </c>
      <c r="D39" s="82" t="s">
        <v>621</v>
      </c>
    </row>
    <row r="40" spans="2:4" ht="39" customHeight="1" x14ac:dyDescent="0.2">
      <c r="B40" s="76" t="s">
        <v>340</v>
      </c>
      <c r="C40" s="79" t="s">
        <v>502</v>
      </c>
      <c r="D40" s="82" t="s">
        <v>621</v>
      </c>
    </row>
    <row r="41" spans="2:4" ht="93.75" customHeight="1" x14ac:dyDescent="0.2">
      <c r="B41" s="76" t="s">
        <v>341</v>
      </c>
      <c r="C41" s="79" t="s">
        <v>503</v>
      </c>
      <c r="D41" s="82" t="s">
        <v>621</v>
      </c>
    </row>
    <row r="42" spans="2:4" ht="25.5" x14ac:dyDescent="0.2">
      <c r="B42" s="76" t="s">
        <v>342</v>
      </c>
      <c r="C42" s="79" t="s">
        <v>504</v>
      </c>
      <c r="D42" s="82" t="s">
        <v>621</v>
      </c>
    </row>
    <row r="43" spans="2:4" ht="102" x14ac:dyDescent="0.2">
      <c r="B43" s="76" t="s">
        <v>343</v>
      </c>
      <c r="C43" s="79" t="s">
        <v>505</v>
      </c>
      <c r="D43" s="82" t="s">
        <v>621</v>
      </c>
    </row>
    <row r="44" spans="2:4" ht="25.5" x14ac:dyDescent="0.2">
      <c r="B44" s="76" t="s">
        <v>344</v>
      </c>
      <c r="C44" s="79" t="s">
        <v>506</v>
      </c>
      <c r="D44" s="82" t="s">
        <v>621</v>
      </c>
    </row>
    <row r="45" spans="2:4" ht="25.5" x14ac:dyDescent="0.2">
      <c r="B45" s="76" t="s">
        <v>345</v>
      </c>
      <c r="C45" s="79" t="s">
        <v>507</v>
      </c>
      <c r="D45" s="82" t="s">
        <v>621</v>
      </c>
    </row>
    <row r="46" spans="2:4" ht="102" x14ac:dyDescent="0.2">
      <c r="B46" s="76" t="s">
        <v>346</v>
      </c>
      <c r="C46" s="79" t="s">
        <v>508</v>
      </c>
      <c r="D46" s="82" t="s">
        <v>587</v>
      </c>
    </row>
    <row r="47" spans="2:4" ht="25.5" x14ac:dyDescent="0.2">
      <c r="B47" s="76" t="s">
        <v>347</v>
      </c>
      <c r="C47" s="79" t="s">
        <v>509</v>
      </c>
      <c r="D47" s="82" t="s">
        <v>621</v>
      </c>
    </row>
    <row r="48" spans="2:4" ht="25.5" x14ac:dyDescent="0.2">
      <c r="B48" s="76" t="s">
        <v>348</v>
      </c>
      <c r="C48" s="79" t="s">
        <v>510</v>
      </c>
      <c r="D48" s="82" t="s">
        <v>621</v>
      </c>
    </row>
    <row r="49" spans="2:4" ht="204" x14ac:dyDescent="0.2">
      <c r="B49" s="76" t="s">
        <v>349</v>
      </c>
      <c r="C49" s="79" t="s">
        <v>511</v>
      </c>
      <c r="D49" s="82" t="s">
        <v>621</v>
      </c>
    </row>
    <row r="50" spans="2:4" ht="191.25" x14ac:dyDescent="0.2">
      <c r="B50" s="76" t="s">
        <v>350</v>
      </c>
      <c r="C50" s="79" t="s">
        <v>512</v>
      </c>
      <c r="D50" s="82" t="s">
        <v>621</v>
      </c>
    </row>
    <row r="51" spans="2:4" ht="102" x14ac:dyDescent="0.2">
      <c r="B51" s="76" t="s">
        <v>351</v>
      </c>
      <c r="C51" s="79" t="s">
        <v>513</v>
      </c>
      <c r="D51" s="82" t="s">
        <v>621</v>
      </c>
    </row>
    <row r="52" spans="2:4" ht="72" customHeight="1" x14ac:dyDescent="0.2">
      <c r="B52" s="84" t="s">
        <v>352</v>
      </c>
      <c r="C52" s="81" t="s">
        <v>514</v>
      </c>
      <c r="D52" s="82" t="s">
        <v>621</v>
      </c>
    </row>
    <row r="53" spans="2:4" ht="44.25" customHeight="1" x14ac:dyDescent="0.2">
      <c r="B53" s="85" t="s">
        <v>353</v>
      </c>
      <c r="C53" s="80" t="s">
        <v>515</v>
      </c>
      <c r="D53" s="82" t="s">
        <v>600</v>
      </c>
    </row>
    <row r="54" spans="2:4" ht="61.5" customHeight="1" x14ac:dyDescent="0.2">
      <c r="B54" s="75" t="s">
        <v>354</v>
      </c>
      <c r="C54" s="79" t="s">
        <v>516</v>
      </c>
      <c r="D54" s="82" t="s">
        <v>486</v>
      </c>
    </row>
    <row r="55" spans="2:4" ht="51" x14ac:dyDescent="0.2">
      <c r="B55" s="75" t="s">
        <v>355</v>
      </c>
      <c r="C55" s="77" t="s">
        <v>517</v>
      </c>
      <c r="D55" s="79" t="s">
        <v>619</v>
      </c>
    </row>
    <row r="56" spans="2:4" ht="25.5" x14ac:dyDescent="0.2">
      <c r="B56" s="75" t="s">
        <v>356</v>
      </c>
      <c r="C56" s="77" t="s">
        <v>518</v>
      </c>
      <c r="D56" s="79" t="s">
        <v>620</v>
      </c>
    </row>
    <row r="57" spans="2:4" ht="25.5" x14ac:dyDescent="0.2">
      <c r="B57" s="75" t="s">
        <v>357</v>
      </c>
      <c r="C57" s="77" t="s">
        <v>519</v>
      </c>
      <c r="D57" s="79" t="s">
        <v>617</v>
      </c>
    </row>
    <row r="58" spans="2:4" ht="25.5" x14ac:dyDescent="0.2">
      <c r="B58" s="75" t="s">
        <v>358</v>
      </c>
      <c r="C58" s="77" t="s">
        <v>520</v>
      </c>
      <c r="D58" s="79" t="s">
        <v>618</v>
      </c>
    </row>
    <row r="59" spans="2:4" ht="46.5" customHeight="1" x14ac:dyDescent="0.2">
      <c r="B59" s="75" t="s">
        <v>359</v>
      </c>
      <c r="C59" s="79" t="s">
        <v>521</v>
      </c>
      <c r="D59" s="82" t="s">
        <v>621</v>
      </c>
    </row>
    <row r="60" spans="2:4" ht="63.75" x14ac:dyDescent="0.2">
      <c r="B60" s="75" t="s">
        <v>360</v>
      </c>
      <c r="C60" s="79" t="s">
        <v>524</v>
      </c>
      <c r="D60" s="82" t="s">
        <v>622</v>
      </c>
    </row>
    <row r="61" spans="2:4" ht="127.5" x14ac:dyDescent="0.2">
      <c r="B61" s="75" t="s">
        <v>361</v>
      </c>
      <c r="C61" s="79" t="s">
        <v>522</v>
      </c>
      <c r="D61" s="82" t="s">
        <v>601</v>
      </c>
    </row>
    <row r="62" spans="2:4" ht="63.75" x14ac:dyDescent="0.2">
      <c r="B62" s="75" t="s">
        <v>362</v>
      </c>
      <c r="C62" s="79" t="s">
        <v>523</v>
      </c>
      <c r="D62" s="82" t="s">
        <v>622</v>
      </c>
    </row>
    <row r="63" spans="2:4" ht="51" x14ac:dyDescent="0.2">
      <c r="B63" s="75" t="s">
        <v>363</v>
      </c>
      <c r="C63" s="79" t="s">
        <v>525</v>
      </c>
      <c r="D63" s="82" t="s">
        <v>604</v>
      </c>
    </row>
    <row r="64" spans="2:4" ht="25.5" x14ac:dyDescent="0.2">
      <c r="B64" s="75" t="s">
        <v>364</v>
      </c>
      <c r="C64" s="79" t="s">
        <v>526</v>
      </c>
      <c r="D64" s="82" t="s">
        <v>601</v>
      </c>
    </row>
    <row r="65" spans="2:4" ht="25.5" x14ac:dyDescent="0.2">
      <c r="B65" s="75" t="s">
        <v>365</v>
      </c>
      <c r="C65" s="79" t="s">
        <v>527</v>
      </c>
      <c r="D65" s="82" t="s">
        <v>598</v>
      </c>
    </row>
    <row r="66" spans="2:4" ht="25.5" x14ac:dyDescent="0.2">
      <c r="B66" s="75" t="s">
        <v>366</v>
      </c>
      <c r="C66" s="79" t="s">
        <v>528</v>
      </c>
      <c r="D66" s="82" t="s">
        <v>607</v>
      </c>
    </row>
    <row r="67" spans="2:4" ht="25.5" x14ac:dyDescent="0.2">
      <c r="B67" s="75" t="s">
        <v>367</v>
      </c>
      <c r="C67" s="79" t="s">
        <v>529</v>
      </c>
      <c r="D67" s="82" t="s">
        <v>621</v>
      </c>
    </row>
    <row r="68" spans="2:4" ht="25.5" x14ac:dyDescent="0.2">
      <c r="B68" s="75" t="s">
        <v>368</v>
      </c>
      <c r="C68" s="79" t="s">
        <v>530</v>
      </c>
      <c r="D68" s="79" t="s">
        <v>608</v>
      </c>
    </row>
    <row r="69" spans="2:4" ht="89.25" x14ac:dyDescent="0.2">
      <c r="B69" s="75" t="s">
        <v>369</v>
      </c>
      <c r="C69" s="79" t="s">
        <v>531</v>
      </c>
      <c r="D69" s="82" t="s">
        <v>599</v>
      </c>
    </row>
    <row r="70" spans="2:4" ht="63.75" x14ac:dyDescent="0.2">
      <c r="B70" s="83" t="s">
        <v>370</v>
      </c>
      <c r="C70" s="82" t="s">
        <v>532</v>
      </c>
      <c r="D70" s="82" t="s">
        <v>621</v>
      </c>
    </row>
    <row r="71" spans="2:4" ht="25.5" x14ac:dyDescent="0.2">
      <c r="B71" s="83" t="s">
        <v>371</v>
      </c>
      <c r="C71" s="82" t="s">
        <v>533</v>
      </c>
      <c r="D71" s="82" t="s">
        <v>609</v>
      </c>
    </row>
    <row r="72" spans="2:4" ht="153" x14ac:dyDescent="0.2">
      <c r="B72" s="76" t="s">
        <v>372</v>
      </c>
      <c r="C72" s="79" t="s">
        <v>534</v>
      </c>
      <c r="D72" s="82" t="s">
        <v>621</v>
      </c>
    </row>
    <row r="73" spans="2:4" ht="63.75" x14ac:dyDescent="0.2">
      <c r="B73" s="76" t="s">
        <v>373</v>
      </c>
      <c r="C73" s="79" t="s">
        <v>535</v>
      </c>
      <c r="D73" s="82" t="s">
        <v>621</v>
      </c>
    </row>
    <row r="74" spans="2:4" ht="38.25" x14ac:dyDescent="0.2">
      <c r="B74" s="86" t="s">
        <v>374</v>
      </c>
      <c r="C74" s="79" t="s">
        <v>537</v>
      </c>
      <c r="D74" s="82" t="s">
        <v>621</v>
      </c>
    </row>
    <row r="75" spans="2:4" ht="25.5" x14ac:dyDescent="0.2">
      <c r="B75" s="86" t="s">
        <v>375</v>
      </c>
      <c r="C75" s="79" t="s">
        <v>536</v>
      </c>
      <c r="D75" s="82" t="s">
        <v>621</v>
      </c>
    </row>
    <row r="76" spans="2:4" ht="51" x14ac:dyDescent="0.2">
      <c r="B76" s="75" t="s">
        <v>376</v>
      </c>
      <c r="C76" s="82" t="s">
        <v>538</v>
      </c>
      <c r="D76" s="82" t="s">
        <v>611</v>
      </c>
    </row>
    <row r="77" spans="2:4" ht="127.5" x14ac:dyDescent="0.2">
      <c r="B77" s="75" t="s">
        <v>377</v>
      </c>
      <c r="C77" s="82" t="s">
        <v>539</v>
      </c>
      <c r="D77" s="82" t="s">
        <v>610</v>
      </c>
    </row>
  </sheetData>
  <mergeCells count="1">
    <mergeCell ref="B7:D14"/>
  </mergeCells>
  <conditionalFormatting sqref="C21">
    <cfRule type="cellIs" dxfId="51" priority="50" operator="equal">
      <formula>"GREEN"</formula>
    </cfRule>
    <cfRule type="cellIs" dxfId="50" priority="51" operator="equal">
      <formula>"RED"</formula>
    </cfRule>
    <cfRule type="cellIs" dxfId="49" priority="52" operator="equal">
      <formula>"AMBER"</formula>
    </cfRule>
  </conditionalFormatting>
  <conditionalFormatting sqref="C21">
    <cfRule type="cellIs" dxfId="48" priority="49" operator="equal">
      <formula>"N/A"</formula>
    </cfRule>
  </conditionalFormatting>
  <conditionalFormatting sqref="C22">
    <cfRule type="cellIs" dxfId="47" priority="46" operator="equal">
      <formula>"GREEN"</formula>
    </cfRule>
    <cfRule type="cellIs" dxfId="46" priority="47" operator="equal">
      <formula>"RED"</formula>
    </cfRule>
    <cfRule type="cellIs" dxfId="45" priority="48" operator="equal">
      <formula>"AMBER"</formula>
    </cfRule>
  </conditionalFormatting>
  <conditionalFormatting sqref="C22">
    <cfRule type="cellIs" dxfId="44" priority="45" operator="equal">
      <formula>"N/A"</formula>
    </cfRule>
  </conditionalFormatting>
  <conditionalFormatting sqref="C23">
    <cfRule type="cellIs" dxfId="43" priority="42" operator="equal">
      <formula>"GREEN"</formula>
    </cfRule>
    <cfRule type="cellIs" dxfId="42" priority="43" operator="equal">
      <formula>"RED"</formula>
    </cfRule>
    <cfRule type="cellIs" dxfId="41" priority="44" operator="equal">
      <formula>"AMBER"</formula>
    </cfRule>
  </conditionalFormatting>
  <conditionalFormatting sqref="C23">
    <cfRule type="cellIs" dxfId="40" priority="41" operator="equal">
      <formula>"N/A"</formula>
    </cfRule>
  </conditionalFormatting>
  <conditionalFormatting sqref="C24">
    <cfRule type="cellIs" dxfId="39" priority="38" operator="equal">
      <formula>"GREEN"</formula>
    </cfRule>
    <cfRule type="cellIs" dxfId="38" priority="39" operator="equal">
      <formula>"RED"</formula>
    </cfRule>
    <cfRule type="cellIs" dxfId="37" priority="40" operator="equal">
      <formula>"AMBER"</formula>
    </cfRule>
  </conditionalFormatting>
  <conditionalFormatting sqref="C24">
    <cfRule type="cellIs" dxfId="36" priority="37" operator="equal">
      <formula>"N/A"</formula>
    </cfRule>
  </conditionalFormatting>
  <conditionalFormatting sqref="C25">
    <cfRule type="cellIs" dxfId="35" priority="34" operator="equal">
      <formula>"GREEN"</formula>
    </cfRule>
    <cfRule type="cellIs" dxfId="34" priority="35" operator="equal">
      <formula>"RED"</formula>
    </cfRule>
    <cfRule type="cellIs" dxfId="33" priority="36" operator="equal">
      <formula>"AMBER"</formula>
    </cfRule>
  </conditionalFormatting>
  <conditionalFormatting sqref="C25">
    <cfRule type="cellIs" dxfId="32" priority="33" operator="equal">
      <formula>"N/A"</formula>
    </cfRule>
  </conditionalFormatting>
  <conditionalFormatting sqref="C26">
    <cfRule type="cellIs" dxfId="31" priority="30" operator="equal">
      <formula>"GREEN"</formula>
    </cfRule>
    <cfRule type="cellIs" dxfId="30" priority="31" operator="equal">
      <formula>"RED"</formula>
    </cfRule>
    <cfRule type="cellIs" dxfId="29" priority="32" operator="equal">
      <formula>"AMBER"</formula>
    </cfRule>
  </conditionalFormatting>
  <conditionalFormatting sqref="C26">
    <cfRule type="cellIs" dxfId="28" priority="29" operator="equal">
      <formula>"N/A"</formula>
    </cfRule>
  </conditionalFormatting>
  <conditionalFormatting sqref="C27">
    <cfRule type="cellIs" dxfId="27" priority="26" operator="equal">
      <formula>"GREEN"</formula>
    </cfRule>
    <cfRule type="cellIs" dxfId="26" priority="27" operator="equal">
      <formula>"RED"</formula>
    </cfRule>
    <cfRule type="cellIs" dxfId="25" priority="28" operator="equal">
      <formula>"AMBER"</formula>
    </cfRule>
  </conditionalFormatting>
  <conditionalFormatting sqref="C27">
    <cfRule type="cellIs" dxfId="24" priority="25" operator="equal">
      <formula>"N/A"</formula>
    </cfRule>
  </conditionalFormatting>
  <conditionalFormatting sqref="C28:C29">
    <cfRule type="cellIs" dxfId="23" priority="22" operator="equal">
      <formula>"GREEN"</formula>
    </cfRule>
    <cfRule type="cellIs" dxfId="22" priority="23" operator="equal">
      <formula>"RED"</formula>
    </cfRule>
    <cfRule type="cellIs" dxfId="21" priority="24" operator="equal">
      <formula>"AMBER"</formula>
    </cfRule>
  </conditionalFormatting>
  <conditionalFormatting sqref="C28:C29">
    <cfRule type="cellIs" dxfId="20" priority="21" operator="equal">
      <formula>"N/A"</formula>
    </cfRule>
  </conditionalFormatting>
  <conditionalFormatting sqref="C30">
    <cfRule type="cellIs" dxfId="19" priority="18" operator="equal">
      <formula>"GREEN"</formula>
    </cfRule>
    <cfRule type="cellIs" dxfId="18" priority="19" operator="equal">
      <formula>"RED"</formula>
    </cfRule>
    <cfRule type="cellIs" dxfId="17" priority="20" operator="equal">
      <formula>"AMBER"</formula>
    </cfRule>
  </conditionalFormatting>
  <conditionalFormatting sqref="C30">
    <cfRule type="cellIs" dxfId="16" priority="17" operator="equal">
      <formula>"N/A"</formula>
    </cfRule>
  </conditionalFormatting>
  <conditionalFormatting sqref="C31">
    <cfRule type="cellIs" dxfId="15" priority="14" operator="equal">
      <formula>"GREEN"</formula>
    </cfRule>
    <cfRule type="cellIs" dxfId="14" priority="15" operator="equal">
      <formula>"RED"</formula>
    </cfRule>
    <cfRule type="cellIs" dxfId="13" priority="16" operator="equal">
      <formula>"AMBER"</formula>
    </cfRule>
  </conditionalFormatting>
  <conditionalFormatting sqref="C31">
    <cfRule type="cellIs" dxfId="12" priority="13" operator="equal">
      <formula>"N/A"</formula>
    </cfRule>
  </conditionalFormatting>
  <conditionalFormatting sqref="C32">
    <cfRule type="cellIs" dxfId="11" priority="10" operator="equal">
      <formula>"GREEN"</formula>
    </cfRule>
    <cfRule type="cellIs" dxfId="10" priority="11" operator="equal">
      <formula>"RED"</formula>
    </cfRule>
    <cfRule type="cellIs" dxfId="9" priority="12" operator="equal">
      <formula>"AMBER"</formula>
    </cfRule>
  </conditionalFormatting>
  <conditionalFormatting sqref="C32">
    <cfRule type="cellIs" dxfId="8" priority="9" operator="equal">
      <formula>"N/A"</formula>
    </cfRule>
  </conditionalFormatting>
  <conditionalFormatting sqref="C33">
    <cfRule type="cellIs" dxfId="7" priority="6" operator="equal">
      <formula>"GREEN"</formula>
    </cfRule>
    <cfRule type="cellIs" dxfId="6" priority="7" operator="equal">
      <formula>"RED"</formula>
    </cfRule>
    <cfRule type="cellIs" dxfId="5" priority="8" operator="equal">
      <formula>"AMBER"</formula>
    </cfRule>
  </conditionalFormatting>
  <conditionalFormatting sqref="C33">
    <cfRule type="cellIs" dxfId="4" priority="5" operator="equal">
      <formula>"N/A"</formula>
    </cfRule>
  </conditionalFormatting>
  <conditionalFormatting sqref="C34:C38">
    <cfRule type="cellIs" dxfId="3" priority="2" operator="equal">
      <formula>"GREEN"</formula>
    </cfRule>
    <cfRule type="cellIs" dxfId="2" priority="3" operator="equal">
      <formula>"RED"</formula>
    </cfRule>
    <cfRule type="cellIs" dxfId="1" priority="4" operator="equal">
      <formula>"AMBER"</formula>
    </cfRule>
  </conditionalFormatting>
  <conditionalFormatting sqref="C34:C38">
    <cfRule type="cellIs" dxfId="0" priority="1" operator="equal">
      <formula>"N/A"</formula>
    </cfRule>
  </conditionalFormatting>
  <pageMargins left="0.25" right="0.25" top="0.75" bottom="0.75" header="0.3" footer="0.3"/>
  <pageSetup paperSize="9" scale="69" fitToHeight="0" orientation="landscape" r:id="rId1"/>
  <headerFooter>
    <oddHeader>&amp;L&amp;F&amp;C&amp;A&amp;ROFFICIAL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E26"/>
  <sheetViews>
    <sheetView topLeftCell="A14" zoomScale="115" zoomScaleNormal="115" workbookViewId="0">
      <selection activeCell="D20" sqref="D20"/>
    </sheetView>
  </sheetViews>
  <sheetFormatPr defaultColWidth="9" defaultRowHeight="14.25" x14ac:dyDescent="0.2"/>
  <cols>
    <col min="1" max="1" width="0.875" style="1" customWidth="1"/>
    <col min="2" max="2" width="12.625" style="1" customWidth="1"/>
    <col min="3" max="3" width="82.375" style="1" customWidth="1"/>
    <col min="4" max="4" width="60.625" style="1" customWidth="1"/>
    <col min="5" max="5" width="24.625" style="1" customWidth="1"/>
    <col min="6" max="16384" width="9" style="1"/>
  </cols>
  <sheetData>
    <row r="1" spans="2:5" ht="20.100000000000001" customHeight="1" thickBot="1" x14ac:dyDescent="0.25">
      <c r="B1" s="4" t="s">
        <v>0</v>
      </c>
      <c r="C1" s="5"/>
      <c r="D1" s="5"/>
      <c r="E1" s="5"/>
    </row>
    <row r="2" spans="2:5" ht="15" thickTop="1" x14ac:dyDescent="0.2"/>
    <row r="3" spans="2:5" ht="16.5" x14ac:dyDescent="0.2">
      <c r="B3" s="3" t="s">
        <v>33</v>
      </c>
      <c r="E3" s="18" t="str">
        <f>'RP1'!$J$3</f>
        <v>Affinity Water</v>
      </c>
    </row>
    <row r="4" spans="2:5" ht="15" x14ac:dyDescent="0.2">
      <c r="E4" s="18" t="str">
        <f>'RP1'!$J$4</f>
        <v>AFW</v>
      </c>
    </row>
    <row r="5" spans="2:5" ht="19.5" x14ac:dyDescent="0.2">
      <c r="B5" s="2" t="s">
        <v>34</v>
      </c>
    </row>
    <row r="6" spans="2:5" ht="15" thickBot="1" x14ac:dyDescent="0.25"/>
    <row r="7" spans="2:5" ht="15" thickTop="1" x14ac:dyDescent="0.2">
      <c r="B7" s="90" t="s">
        <v>35</v>
      </c>
      <c r="C7" s="91"/>
      <c r="D7" s="91"/>
      <c r="E7" s="92"/>
    </row>
    <row r="8" spans="2:5" x14ac:dyDescent="0.2">
      <c r="B8" s="93"/>
      <c r="C8" s="94"/>
      <c r="D8" s="94"/>
      <c r="E8" s="95"/>
    </row>
    <row r="9" spans="2:5" x14ac:dyDescent="0.2">
      <c r="B9" s="93"/>
      <c r="C9" s="94"/>
      <c r="D9" s="94"/>
      <c r="E9" s="95"/>
    </row>
    <row r="10" spans="2:5" x14ac:dyDescent="0.2">
      <c r="B10" s="93"/>
      <c r="C10" s="94"/>
      <c r="D10" s="94"/>
      <c r="E10" s="95"/>
    </row>
    <row r="11" spans="2:5" x14ac:dyDescent="0.2">
      <c r="B11" s="93"/>
      <c r="C11" s="94"/>
      <c r="D11" s="94"/>
      <c r="E11" s="95"/>
    </row>
    <row r="12" spans="2:5" x14ac:dyDescent="0.2">
      <c r="B12" s="93"/>
      <c r="C12" s="94"/>
      <c r="D12" s="94"/>
      <c r="E12" s="95"/>
    </row>
    <row r="13" spans="2:5" x14ac:dyDescent="0.2">
      <c r="B13" s="93"/>
      <c r="C13" s="94"/>
      <c r="D13" s="94"/>
      <c r="E13" s="95"/>
    </row>
    <row r="14" spans="2:5" ht="15" thickBot="1" x14ac:dyDescent="0.25">
      <c r="B14" s="96"/>
      <c r="C14" s="97"/>
      <c r="D14" s="97"/>
      <c r="E14" s="98"/>
    </row>
    <row r="15" spans="2:5" ht="15.75" thickTop="1" thickBot="1" x14ac:dyDescent="0.25"/>
    <row r="16" spans="2:5" ht="30" customHeight="1" thickBot="1" x14ac:dyDescent="0.25">
      <c r="B16" s="27" t="s">
        <v>36</v>
      </c>
      <c r="C16" s="29" t="s">
        <v>37</v>
      </c>
      <c r="D16" s="51" t="s">
        <v>38</v>
      </c>
      <c r="E16" s="30" t="s">
        <v>13</v>
      </c>
    </row>
    <row r="17" spans="2:5" ht="89.25" x14ac:dyDescent="0.2">
      <c r="B17" s="31" t="str">
        <f>IF(C17="","",$E$4&amp;"."&amp;'Data validation'!$J4)</f>
        <v>AFW.DD001</v>
      </c>
      <c r="C17" s="77" t="s">
        <v>543</v>
      </c>
      <c r="D17" s="52" t="s">
        <v>613</v>
      </c>
      <c r="E17" s="44" t="s">
        <v>624</v>
      </c>
    </row>
    <row r="18" spans="2:5" ht="156" customHeight="1" x14ac:dyDescent="0.2">
      <c r="B18" s="19" t="str">
        <f>IF(C18="","",$E$4&amp;"."&amp;'Data validation'!$J5)</f>
        <v>AFW.DD002</v>
      </c>
      <c r="C18" s="82" t="s">
        <v>544</v>
      </c>
      <c r="D18" s="53" t="s">
        <v>613</v>
      </c>
      <c r="E18" s="44" t="s">
        <v>612</v>
      </c>
    </row>
    <row r="19" spans="2:5" ht="38.25" x14ac:dyDescent="0.2">
      <c r="B19" s="19" t="str">
        <f>IF(C19="","",$E$4&amp;"."&amp;'Data validation'!$J6)</f>
        <v>AFW.DD003</v>
      </c>
      <c r="C19" s="77" t="s">
        <v>545</v>
      </c>
      <c r="D19" s="53" t="s">
        <v>625</v>
      </c>
      <c r="E19" s="56" t="s">
        <v>588</v>
      </c>
    </row>
    <row r="20" spans="2:5" ht="38.25" x14ac:dyDescent="0.2">
      <c r="B20" s="19" t="str">
        <f>IF(C20="","",$E$4&amp;"."&amp;'Data validation'!$J7)</f>
        <v>AFW.DD004</v>
      </c>
      <c r="C20" s="77" t="s">
        <v>546</v>
      </c>
      <c r="D20" s="53" t="s">
        <v>590</v>
      </c>
      <c r="E20" s="56" t="s">
        <v>589</v>
      </c>
    </row>
    <row r="21" spans="2:5" ht="25.5" x14ac:dyDescent="0.2">
      <c r="B21" s="19" t="str">
        <f>IF(C21="","",$E$4&amp;"."&amp;'Data validation'!$J8)</f>
        <v>AFW.DD005</v>
      </c>
      <c r="C21" s="52" t="s">
        <v>560</v>
      </c>
      <c r="D21" s="53" t="s">
        <v>614</v>
      </c>
      <c r="E21" s="56" t="s">
        <v>623</v>
      </c>
    </row>
    <row r="22" spans="2:5" x14ac:dyDescent="0.2">
      <c r="B22" s="6"/>
      <c r="C22" s="6"/>
      <c r="D22" s="6"/>
      <c r="E22" s="6"/>
    </row>
    <row r="23" spans="2:5" x14ac:dyDescent="0.2">
      <c r="B23" s="39" t="s">
        <v>18</v>
      </c>
      <c r="D23" s="6"/>
      <c r="E23" s="6"/>
    </row>
    <row r="24" spans="2:5" x14ac:dyDescent="0.2">
      <c r="B24" s="12"/>
      <c r="C24" s="6" t="s">
        <v>19</v>
      </c>
      <c r="D24" s="6"/>
      <c r="E24" s="6"/>
    </row>
    <row r="25" spans="2:5" x14ac:dyDescent="0.2">
      <c r="B25" s="38"/>
      <c r="C25" s="6" t="s">
        <v>20</v>
      </c>
    </row>
    <row r="26" spans="2:5" x14ac:dyDescent="0.2">
      <c r="B26" s="13"/>
      <c r="C26" s="6" t="s">
        <v>21</v>
      </c>
    </row>
  </sheetData>
  <mergeCells count="1">
    <mergeCell ref="B7:E14"/>
  </mergeCells>
  <pageMargins left="0.70866141732283472" right="0.70866141732283472" top="0.74803149606299213" bottom="0.74803149606299213" header="0.31496062992125984" footer="0.31496062992125984"/>
  <pageSetup paperSize="9" scale="66" fitToHeight="0" orientation="landscape" r:id="rId1"/>
  <headerFooter>
    <oddHeader>&amp;L&amp;F&amp;C&amp;A&amp;ROFFICIAL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84"/>
  <sheetViews>
    <sheetView zoomScale="115" zoomScaleNormal="115" workbookViewId="0">
      <selection activeCell="B73" sqref="B73"/>
    </sheetView>
  </sheetViews>
  <sheetFormatPr defaultColWidth="9" defaultRowHeight="14.25" x14ac:dyDescent="0.2"/>
  <cols>
    <col min="1" max="1" width="0.875" style="1" customWidth="1"/>
    <col min="2" max="2" width="27.875" style="1" customWidth="1"/>
    <col min="3" max="3" width="65.625" style="1" customWidth="1"/>
    <col min="4" max="4" width="60.625" style="1" customWidth="1"/>
    <col min="5" max="5" width="35" style="1" customWidth="1"/>
    <col min="6" max="16384" width="9" style="1"/>
  </cols>
  <sheetData>
    <row r="1" spans="2:5" ht="20.100000000000001" customHeight="1" thickBot="1" x14ac:dyDescent="0.25">
      <c r="B1" s="4" t="s">
        <v>0</v>
      </c>
      <c r="C1" s="5"/>
      <c r="D1" s="5"/>
      <c r="E1" s="5"/>
    </row>
    <row r="2" spans="2:5" ht="15" thickTop="1" x14ac:dyDescent="0.2"/>
    <row r="3" spans="2:5" ht="16.5" x14ac:dyDescent="0.2">
      <c r="B3" s="3" t="s">
        <v>39</v>
      </c>
      <c r="E3" s="18" t="str">
        <f>'RP1'!$J$3</f>
        <v>Affinity Water</v>
      </c>
    </row>
    <row r="4" spans="2:5" ht="15" x14ac:dyDescent="0.2">
      <c r="E4" s="18" t="str">
        <f>'RP1'!$J$4</f>
        <v>AFW</v>
      </c>
    </row>
    <row r="5" spans="2:5" ht="19.5" x14ac:dyDescent="0.2">
      <c r="B5" s="2" t="s">
        <v>40</v>
      </c>
    </row>
    <row r="6" spans="2:5" ht="15" thickBot="1" x14ac:dyDescent="0.25"/>
    <row r="7" spans="2:5" ht="15" thickTop="1" x14ac:dyDescent="0.2">
      <c r="B7" s="90" t="s">
        <v>41</v>
      </c>
      <c r="C7" s="91"/>
      <c r="D7" s="91"/>
      <c r="E7" s="92"/>
    </row>
    <row r="8" spans="2:5" x14ac:dyDescent="0.2">
      <c r="B8" s="93"/>
      <c r="C8" s="94"/>
      <c r="D8" s="94"/>
      <c r="E8" s="95"/>
    </row>
    <row r="9" spans="2:5" x14ac:dyDescent="0.2">
      <c r="B9" s="93"/>
      <c r="C9" s="94"/>
      <c r="D9" s="94"/>
      <c r="E9" s="95"/>
    </row>
    <row r="10" spans="2:5" x14ac:dyDescent="0.2">
      <c r="B10" s="93"/>
      <c r="C10" s="94"/>
      <c r="D10" s="94"/>
      <c r="E10" s="95"/>
    </row>
    <row r="11" spans="2:5" x14ac:dyDescent="0.2">
      <c r="B11" s="93"/>
      <c r="C11" s="94"/>
      <c r="D11" s="94"/>
      <c r="E11" s="95"/>
    </row>
    <row r="12" spans="2:5" x14ac:dyDescent="0.2">
      <c r="B12" s="93"/>
      <c r="C12" s="94"/>
      <c r="D12" s="94"/>
      <c r="E12" s="95"/>
    </row>
    <row r="13" spans="2:5" x14ac:dyDescent="0.2">
      <c r="B13" s="93"/>
      <c r="C13" s="94"/>
      <c r="D13" s="94"/>
      <c r="E13" s="95"/>
    </row>
    <row r="14" spans="2:5" ht="15" thickBot="1" x14ac:dyDescent="0.25">
      <c r="B14" s="96"/>
      <c r="C14" s="97"/>
      <c r="D14" s="97"/>
      <c r="E14" s="98"/>
    </row>
    <row r="15" spans="2:5" ht="15.75" thickTop="1" thickBot="1" x14ac:dyDescent="0.25"/>
    <row r="16" spans="2:5" ht="15" thickBot="1" x14ac:dyDescent="0.25">
      <c r="B16" s="27" t="s">
        <v>42</v>
      </c>
      <c r="C16" s="35" t="s">
        <v>43</v>
      </c>
      <c r="D16" s="51" t="s">
        <v>44</v>
      </c>
      <c r="E16" s="36" t="s">
        <v>45</v>
      </c>
    </row>
    <row r="17" spans="2:5" ht="38.25" x14ac:dyDescent="0.2">
      <c r="B17" s="32" t="s">
        <v>46</v>
      </c>
      <c r="C17" s="33" t="s">
        <v>47</v>
      </c>
      <c r="D17" s="54"/>
      <c r="E17" s="34" t="s">
        <v>48</v>
      </c>
    </row>
    <row r="18" spans="2:5" x14ac:dyDescent="0.2">
      <c r="B18" s="7" t="s">
        <v>49</v>
      </c>
      <c r="C18" s="8" t="s">
        <v>50</v>
      </c>
      <c r="D18" s="55"/>
      <c r="E18" s="9" t="s">
        <v>51</v>
      </c>
    </row>
    <row r="19" spans="2:5" x14ac:dyDescent="0.2">
      <c r="B19" s="7" t="s">
        <v>52</v>
      </c>
      <c r="C19" s="8" t="s">
        <v>53</v>
      </c>
      <c r="D19" s="55"/>
      <c r="E19" s="9" t="s">
        <v>54</v>
      </c>
    </row>
    <row r="20" spans="2:5" x14ac:dyDescent="0.2">
      <c r="B20" s="7" t="s">
        <v>55</v>
      </c>
      <c r="C20" s="8" t="s">
        <v>56</v>
      </c>
      <c r="D20" s="55"/>
      <c r="E20" s="9" t="s">
        <v>54</v>
      </c>
    </row>
    <row r="21" spans="2:5" x14ac:dyDescent="0.2">
      <c r="B21" s="10" t="s">
        <v>57</v>
      </c>
      <c r="C21" s="8" t="s">
        <v>58</v>
      </c>
      <c r="D21" s="55"/>
      <c r="E21" s="9" t="s">
        <v>59</v>
      </c>
    </row>
    <row r="22" spans="2:5" x14ac:dyDescent="0.2">
      <c r="B22" s="7" t="s">
        <v>60</v>
      </c>
      <c r="C22" s="8" t="s">
        <v>61</v>
      </c>
      <c r="D22" s="55"/>
      <c r="E22" s="9" t="s">
        <v>51</v>
      </c>
    </row>
    <row r="23" spans="2:5" x14ac:dyDescent="0.2">
      <c r="B23" s="7" t="s">
        <v>62</v>
      </c>
      <c r="C23" s="8" t="s">
        <v>63</v>
      </c>
      <c r="D23" s="55"/>
      <c r="E23" s="9" t="s">
        <v>64</v>
      </c>
    </row>
    <row r="24" spans="2:5" x14ac:dyDescent="0.2">
      <c r="B24" s="7" t="s">
        <v>65</v>
      </c>
      <c r="C24" s="8" t="s">
        <v>66</v>
      </c>
      <c r="D24" s="55"/>
      <c r="E24" s="9" t="s">
        <v>67</v>
      </c>
    </row>
    <row r="25" spans="2:5" ht="25.5" customHeight="1" x14ac:dyDescent="0.2">
      <c r="B25" s="7" t="s">
        <v>68</v>
      </c>
      <c r="C25" s="8" t="s">
        <v>69</v>
      </c>
      <c r="D25" s="55" t="s">
        <v>70</v>
      </c>
      <c r="E25" s="9" t="s">
        <v>51</v>
      </c>
    </row>
    <row r="26" spans="2:5" ht="38.25" x14ac:dyDescent="0.2">
      <c r="B26" s="57" t="s">
        <v>71</v>
      </c>
      <c r="C26" s="58" t="s">
        <v>72</v>
      </c>
      <c r="D26" s="59" t="s">
        <v>73</v>
      </c>
      <c r="E26" s="60" t="s">
        <v>51</v>
      </c>
    </row>
    <row r="27" spans="2:5" ht="38.25" x14ac:dyDescent="0.2">
      <c r="B27" s="57" t="s">
        <v>74</v>
      </c>
      <c r="C27" s="58" t="s">
        <v>380</v>
      </c>
      <c r="D27" s="59" t="s">
        <v>75</v>
      </c>
      <c r="E27" s="60" t="s">
        <v>381</v>
      </c>
    </row>
    <row r="28" spans="2:5" x14ac:dyDescent="0.2">
      <c r="B28" s="45" t="s">
        <v>382</v>
      </c>
      <c r="C28" s="46" t="s">
        <v>383</v>
      </c>
      <c r="D28" s="48" t="s">
        <v>606</v>
      </c>
      <c r="E28" s="47"/>
    </row>
    <row r="29" spans="2:5" x14ac:dyDescent="0.2">
      <c r="B29" s="45" t="s">
        <v>385</v>
      </c>
      <c r="C29" s="46" t="s">
        <v>386</v>
      </c>
      <c r="D29" s="48" t="s">
        <v>606</v>
      </c>
      <c r="E29" s="47"/>
    </row>
    <row r="30" spans="2:5" x14ac:dyDescent="0.2">
      <c r="B30" s="45" t="s">
        <v>387</v>
      </c>
      <c r="C30" s="46" t="s">
        <v>388</v>
      </c>
      <c r="D30" s="48" t="s">
        <v>606</v>
      </c>
      <c r="E30" s="47"/>
    </row>
    <row r="31" spans="2:5" x14ac:dyDescent="0.2">
      <c r="B31" s="45" t="s">
        <v>389</v>
      </c>
      <c r="C31" s="46" t="s">
        <v>390</v>
      </c>
      <c r="D31" s="48" t="s">
        <v>606</v>
      </c>
      <c r="E31" s="47"/>
    </row>
    <row r="32" spans="2:5" x14ac:dyDescent="0.2">
      <c r="B32" s="45" t="s">
        <v>391</v>
      </c>
      <c r="C32" s="46" t="s">
        <v>392</v>
      </c>
      <c r="D32" s="48" t="s">
        <v>606</v>
      </c>
      <c r="E32" s="47"/>
    </row>
    <row r="33" spans="2:5" x14ac:dyDescent="0.2">
      <c r="B33" s="45" t="s">
        <v>393</v>
      </c>
      <c r="C33" s="46" t="s">
        <v>394</v>
      </c>
      <c r="D33" s="48" t="s">
        <v>606</v>
      </c>
      <c r="E33" s="47"/>
    </row>
    <row r="34" spans="2:5" x14ac:dyDescent="0.2">
      <c r="B34" s="45" t="s">
        <v>395</v>
      </c>
      <c r="C34" s="46" t="s">
        <v>396</v>
      </c>
      <c r="D34" s="48" t="s">
        <v>606</v>
      </c>
      <c r="E34" s="47"/>
    </row>
    <row r="35" spans="2:5" x14ac:dyDescent="0.2">
      <c r="B35" s="49" t="s">
        <v>397</v>
      </c>
      <c r="C35" s="42" t="s">
        <v>398</v>
      </c>
      <c r="D35" s="48" t="s">
        <v>606</v>
      </c>
      <c r="E35" s="43"/>
    </row>
    <row r="36" spans="2:5" x14ac:dyDescent="0.2">
      <c r="B36" s="49" t="s">
        <v>399</v>
      </c>
      <c r="C36" s="42" t="s">
        <v>400</v>
      </c>
      <c r="D36" s="48" t="s">
        <v>606</v>
      </c>
      <c r="E36" s="43"/>
    </row>
    <row r="37" spans="2:5" x14ac:dyDescent="0.2">
      <c r="B37" s="49" t="s">
        <v>401</v>
      </c>
      <c r="C37" s="42" t="s">
        <v>402</v>
      </c>
      <c r="D37" s="48" t="s">
        <v>606</v>
      </c>
      <c r="E37" s="43"/>
    </row>
    <row r="38" spans="2:5" x14ac:dyDescent="0.2">
      <c r="B38" s="49" t="s">
        <v>403</v>
      </c>
      <c r="C38" s="42" t="s">
        <v>404</v>
      </c>
      <c r="D38" s="48" t="s">
        <v>606</v>
      </c>
      <c r="E38" s="43"/>
    </row>
    <row r="39" spans="2:5" x14ac:dyDescent="0.2">
      <c r="B39" s="49" t="s">
        <v>405</v>
      </c>
      <c r="C39" s="42" t="s">
        <v>406</v>
      </c>
      <c r="D39" s="48" t="s">
        <v>606</v>
      </c>
      <c r="E39" s="43"/>
    </row>
    <row r="40" spans="2:5" x14ac:dyDescent="0.2">
      <c r="B40" s="49" t="s">
        <v>407</v>
      </c>
      <c r="C40" s="42" t="s">
        <v>408</v>
      </c>
      <c r="D40" s="48" t="s">
        <v>606</v>
      </c>
      <c r="E40" s="43"/>
    </row>
    <row r="41" spans="2:5" ht="38.25" x14ac:dyDescent="0.2">
      <c r="B41" s="49" t="s">
        <v>409</v>
      </c>
      <c r="C41" s="42" t="s">
        <v>410</v>
      </c>
      <c r="D41" s="48" t="s">
        <v>605</v>
      </c>
      <c r="E41" s="43"/>
    </row>
    <row r="42" spans="2:5" x14ac:dyDescent="0.2">
      <c r="B42" s="49" t="s">
        <v>411</v>
      </c>
      <c r="C42" s="42" t="s">
        <v>412</v>
      </c>
      <c r="D42" s="48" t="s">
        <v>606</v>
      </c>
      <c r="E42" s="43"/>
    </row>
    <row r="43" spans="2:5" x14ac:dyDescent="0.2">
      <c r="B43" s="49" t="s">
        <v>413</v>
      </c>
      <c r="C43" s="42" t="s">
        <v>414</v>
      </c>
      <c r="D43" s="48" t="s">
        <v>606</v>
      </c>
      <c r="E43" s="43"/>
    </row>
    <row r="44" spans="2:5" x14ac:dyDescent="0.2">
      <c r="B44" s="49" t="s">
        <v>415</v>
      </c>
      <c r="C44" s="42" t="s">
        <v>416</v>
      </c>
      <c r="D44" s="48" t="s">
        <v>606</v>
      </c>
      <c r="E44" s="43"/>
    </row>
    <row r="45" spans="2:5" ht="25.5" x14ac:dyDescent="0.2">
      <c r="B45" s="49" t="s">
        <v>417</v>
      </c>
      <c r="C45" s="42" t="s">
        <v>418</v>
      </c>
      <c r="D45" s="48" t="s">
        <v>419</v>
      </c>
      <c r="E45" s="43"/>
    </row>
    <row r="46" spans="2:5" ht="25.5" x14ac:dyDescent="0.2">
      <c r="B46" s="49" t="s">
        <v>420</v>
      </c>
      <c r="C46" s="42" t="s">
        <v>421</v>
      </c>
      <c r="D46" s="48" t="s">
        <v>591</v>
      </c>
      <c r="E46" s="43"/>
    </row>
    <row r="47" spans="2:5" x14ac:dyDescent="0.2">
      <c r="B47" s="49" t="s">
        <v>422</v>
      </c>
      <c r="C47" s="42" t="s">
        <v>423</v>
      </c>
      <c r="D47" s="48" t="s">
        <v>606</v>
      </c>
      <c r="E47" s="43"/>
    </row>
    <row r="48" spans="2:5" x14ac:dyDescent="0.2">
      <c r="B48" s="49" t="s">
        <v>424</v>
      </c>
      <c r="C48" s="42" t="s">
        <v>425</v>
      </c>
      <c r="D48" s="48" t="s">
        <v>592</v>
      </c>
      <c r="E48" s="43"/>
    </row>
    <row r="49" spans="2:5" x14ac:dyDescent="0.2">
      <c r="B49" s="49" t="s">
        <v>426</v>
      </c>
      <c r="C49" s="42" t="s">
        <v>427</v>
      </c>
      <c r="D49" s="48" t="s">
        <v>606</v>
      </c>
      <c r="E49" s="43"/>
    </row>
    <row r="50" spans="2:5" x14ac:dyDescent="0.2">
      <c r="B50" s="49" t="s">
        <v>428</v>
      </c>
      <c r="C50" s="42" t="s">
        <v>429</v>
      </c>
      <c r="D50" s="48" t="s">
        <v>606</v>
      </c>
      <c r="E50" s="43"/>
    </row>
    <row r="51" spans="2:5" x14ac:dyDescent="0.2">
      <c r="B51" s="49" t="s">
        <v>430</v>
      </c>
      <c r="C51" s="42" t="s">
        <v>431</v>
      </c>
      <c r="D51" s="48" t="s">
        <v>432</v>
      </c>
      <c r="E51" s="43"/>
    </row>
    <row r="52" spans="2:5" ht="25.5" x14ac:dyDescent="0.2">
      <c r="B52" s="49" t="s">
        <v>433</v>
      </c>
      <c r="C52" s="42" t="s">
        <v>434</v>
      </c>
      <c r="D52" s="48" t="s">
        <v>593</v>
      </c>
      <c r="E52" s="43"/>
    </row>
    <row r="53" spans="2:5" ht="25.5" x14ac:dyDescent="0.2">
      <c r="B53" s="49" t="s">
        <v>435</v>
      </c>
      <c r="C53" s="42" t="s">
        <v>436</v>
      </c>
      <c r="D53" s="48" t="s">
        <v>593</v>
      </c>
      <c r="E53" s="43"/>
    </row>
    <row r="54" spans="2:5" ht="25.5" x14ac:dyDescent="0.2">
      <c r="B54" s="49" t="s">
        <v>437</v>
      </c>
      <c r="C54" s="42" t="s">
        <v>438</v>
      </c>
      <c r="D54" s="48" t="s">
        <v>593</v>
      </c>
      <c r="E54" s="43"/>
    </row>
    <row r="55" spans="2:5" ht="25.5" x14ac:dyDescent="0.2">
      <c r="B55" s="49" t="s">
        <v>439</v>
      </c>
      <c r="C55" s="42" t="s">
        <v>440</v>
      </c>
      <c r="D55" s="48" t="s">
        <v>594</v>
      </c>
      <c r="E55" s="43"/>
    </row>
    <row r="56" spans="2:5" x14ac:dyDescent="0.2">
      <c r="B56" s="49" t="s">
        <v>441</v>
      </c>
      <c r="C56" s="42" t="s">
        <v>442</v>
      </c>
      <c r="D56" s="48" t="s">
        <v>602</v>
      </c>
      <c r="E56" s="43"/>
    </row>
    <row r="57" spans="2:5" x14ac:dyDescent="0.2">
      <c r="B57" s="49" t="s">
        <v>443</v>
      </c>
      <c r="C57" s="42" t="s">
        <v>444</v>
      </c>
      <c r="D57" s="48" t="s">
        <v>602</v>
      </c>
      <c r="E57" s="43"/>
    </row>
    <row r="58" spans="2:5" x14ac:dyDescent="0.2">
      <c r="B58" s="49" t="s">
        <v>445</v>
      </c>
      <c r="C58" s="42" t="s">
        <v>446</v>
      </c>
      <c r="D58" s="48" t="s">
        <v>384</v>
      </c>
      <c r="E58" s="43"/>
    </row>
    <row r="59" spans="2:5" x14ac:dyDescent="0.2">
      <c r="B59" s="49" t="s">
        <v>447</v>
      </c>
      <c r="C59" s="42" t="s">
        <v>448</v>
      </c>
      <c r="D59" s="48" t="s">
        <v>449</v>
      </c>
      <c r="E59" s="43"/>
    </row>
    <row r="60" spans="2:5" ht="25.5" x14ac:dyDescent="0.2">
      <c r="B60" s="49" t="s">
        <v>450</v>
      </c>
      <c r="C60" s="42" t="s">
        <v>451</v>
      </c>
      <c r="D60" s="48" t="s">
        <v>452</v>
      </c>
      <c r="E60" s="43"/>
    </row>
    <row r="61" spans="2:5" x14ac:dyDescent="0.2">
      <c r="B61" s="49" t="s">
        <v>453</v>
      </c>
      <c r="C61" s="42" t="s">
        <v>454</v>
      </c>
      <c r="D61" s="48" t="s">
        <v>602</v>
      </c>
      <c r="E61" s="43"/>
    </row>
    <row r="62" spans="2:5" x14ac:dyDescent="0.2">
      <c r="B62" s="49" t="s">
        <v>455</v>
      </c>
      <c r="C62" s="42" t="s">
        <v>456</v>
      </c>
      <c r="D62" s="48" t="s">
        <v>596</v>
      </c>
      <c r="E62" s="43"/>
    </row>
    <row r="63" spans="2:5" x14ac:dyDescent="0.2">
      <c r="B63" s="49" t="s">
        <v>457</v>
      </c>
      <c r="C63" s="42" t="s">
        <v>458</v>
      </c>
      <c r="D63" s="48" t="s">
        <v>449</v>
      </c>
      <c r="E63" s="43"/>
    </row>
    <row r="64" spans="2:5" x14ac:dyDescent="0.2">
      <c r="B64" s="49" t="s">
        <v>459</v>
      </c>
      <c r="C64" s="42" t="s">
        <v>460</v>
      </c>
      <c r="D64" s="48" t="s">
        <v>384</v>
      </c>
      <c r="E64" s="43"/>
    </row>
    <row r="65" spans="2:5" ht="25.5" x14ac:dyDescent="0.2">
      <c r="B65" s="49" t="s">
        <v>461</v>
      </c>
      <c r="C65" s="42" t="s">
        <v>462</v>
      </c>
      <c r="D65" s="48" t="s">
        <v>452</v>
      </c>
      <c r="E65" s="43"/>
    </row>
    <row r="66" spans="2:5" ht="25.5" x14ac:dyDescent="0.2">
      <c r="B66" s="49" t="s">
        <v>463</v>
      </c>
      <c r="C66" s="42" t="s">
        <v>464</v>
      </c>
      <c r="D66" s="48" t="s">
        <v>465</v>
      </c>
      <c r="E66" s="43"/>
    </row>
    <row r="67" spans="2:5" ht="25.5" x14ac:dyDescent="0.2">
      <c r="B67" s="49" t="s">
        <v>466</v>
      </c>
      <c r="C67" s="42" t="s">
        <v>467</v>
      </c>
      <c r="D67" s="48" t="s">
        <v>465</v>
      </c>
      <c r="E67" s="43"/>
    </row>
    <row r="68" spans="2:5" x14ac:dyDescent="0.2">
      <c r="B68" s="49" t="s">
        <v>468</v>
      </c>
      <c r="C68" s="42" t="s">
        <v>469</v>
      </c>
      <c r="D68" s="48" t="s">
        <v>470</v>
      </c>
      <c r="E68" s="43"/>
    </row>
    <row r="69" spans="2:5" x14ac:dyDescent="0.2">
      <c r="B69" s="49" t="s">
        <v>471</v>
      </c>
      <c r="C69" s="42" t="s">
        <v>472</v>
      </c>
      <c r="D69" s="48" t="s">
        <v>595</v>
      </c>
      <c r="E69" s="43"/>
    </row>
    <row r="70" spans="2:5" ht="25.5" x14ac:dyDescent="0.2">
      <c r="B70" s="49" t="s">
        <v>473</v>
      </c>
      <c r="C70" s="42" t="s">
        <v>474</v>
      </c>
      <c r="D70" s="48" t="s">
        <v>596</v>
      </c>
      <c r="E70" s="43"/>
    </row>
    <row r="71" spans="2:5" x14ac:dyDescent="0.2">
      <c r="B71" s="49" t="s">
        <v>475</v>
      </c>
      <c r="C71" s="42" t="s">
        <v>476</v>
      </c>
      <c r="D71" s="48" t="s">
        <v>596</v>
      </c>
      <c r="E71" s="43"/>
    </row>
    <row r="72" spans="2:5" ht="25.5" x14ac:dyDescent="0.2">
      <c r="B72" s="49" t="s">
        <v>477</v>
      </c>
      <c r="C72" s="42" t="s">
        <v>478</v>
      </c>
      <c r="D72" s="48" t="s">
        <v>603</v>
      </c>
      <c r="E72" s="43"/>
    </row>
    <row r="73" spans="2:5" ht="28.5" customHeight="1" x14ac:dyDescent="0.2">
      <c r="B73" s="49" t="s">
        <v>542</v>
      </c>
      <c r="C73" s="42" t="s">
        <v>580</v>
      </c>
      <c r="D73" s="48" t="s">
        <v>597</v>
      </c>
      <c r="E73" s="43"/>
    </row>
    <row r="74" spans="2:5" x14ac:dyDescent="0.2">
      <c r="B74" s="49" t="s">
        <v>540</v>
      </c>
      <c r="C74" s="42" t="s">
        <v>568</v>
      </c>
      <c r="D74" s="48" t="s">
        <v>574</v>
      </c>
      <c r="E74" s="43"/>
    </row>
    <row r="75" spans="2:5" x14ac:dyDescent="0.2">
      <c r="B75" s="49" t="s">
        <v>540</v>
      </c>
      <c r="C75" s="42" t="s">
        <v>569</v>
      </c>
      <c r="D75" s="48" t="s">
        <v>575</v>
      </c>
      <c r="E75" s="43"/>
    </row>
    <row r="76" spans="2:5" ht="15" thickBot="1" x14ac:dyDescent="0.25">
      <c r="B76" s="50" t="s">
        <v>541</v>
      </c>
      <c r="C76" s="88" t="s">
        <v>570</v>
      </c>
      <c r="D76" s="88" t="s">
        <v>576</v>
      </c>
      <c r="E76" s="50"/>
    </row>
    <row r="77" spans="2:5" ht="15" thickBot="1" x14ac:dyDescent="0.25">
      <c r="B77" s="50" t="s">
        <v>541</v>
      </c>
      <c r="C77" s="88" t="s">
        <v>571</v>
      </c>
      <c r="D77" s="88" t="s">
        <v>577</v>
      </c>
      <c r="E77" s="50"/>
    </row>
    <row r="78" spans="2:5" ht="26.25" thickBot="1" x14ac:dyDescent="0.25">
      <c r="B78" s="50" t="s">
        <v>541</v>
      </c>
      <c r="C78" s="88" t="s">
        <v>572</v>
      </c>
      <c r="D78" s="88" t="s">
        <v>578</v>
      </c>
      <c r="E78" s="50"/>
    </row>
    <row r="79" spans="2:5" ht="15" thickBot="1" x14ac:dyDescent="0.25">
      <c r="B79" s="50" t="s">
        <v>541</v>
      </c>
      <c r="C79" s="88" t="s">
        <v>573</v>
      </c>
      <c r="D79" s="88" t="s">
        <v>579</v>
      </c>
      <c r="E79" s="50"/>
    </row>
    <row r="81" spans="2:3" x14ac:dyDescent="0.2">
      <c r="B81" s="39" t="s">
        <v>18</v>
      </c>
    </row>
    <row r="82" spans="2:3" x14ac:dyDescent="0.2">
      <c r="B82" s="12"/>
      <c r="C82" s="6" t="s">
        <v>19</v>
      </c>
    </row>
    <row r="83" spans="2:3" x14ac:dyDescent="0.2">
      <c r="B83" s="38"/>
      <c r="C83" s="6" t="s">
        <v>20</v>
      </c>
    </row>
    <row r="84" spans="2:3" x14ac:dyDescent="0.2">
      <c r="B84" s="13"/>
      <c r="C84" s="6" t="s">
        <v>21</v>
      </c>
    </row>
  </sheetData>
  <mergeCells count="1">
    <mergeCell ref="B7:E14"/>
  </mergeCells>
  <pageMargins left="0.70866141732283472" right="0.70866141732283472" top="0.74803149606299213" bottom="0.74803149606299213" header="0.31496062992125984" footer="0.31496062992125984"/>
  <pageSetup paperSize="8" scale="93" fitToHeight="0" orientation="landscape" r:id="rId1"/>
  <headerFooter>
    <oddHeader>&amp;L&amp;F&amp;C&amp;A&amp;ROFFICIAL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J103"/>
  <sheetViews>
    <sheetView workbookViewId="0">
      <selection activeCell="S13" sqref="S13"/>
    </sheetView>
  </sheetViews>
  <sheetFormatPr defaultRowHeight="14.25" x14ac:dyDescent="0.2"/>
  <cols>
    <col min="2" max="2" width="41.375" bestFit="1" customWidth="1"/>
  </cols>
  <sheetData>
    <row r="3" spans="2:10" ht="15" x14ac:dyDescent="0.25">
      <c r="B3" s="11" t="s">
        <v>76</v>
      </c>
      <c r="C3" s="11" t="s">
        <v>77</v>
      </c>
      <c r="E3" s="11" t="s">
        <v>78</v>
      </c>
      <c r="G3" s="11" t="s">
        <v>79</v>
      </c>
      <c r="J3" s="11" t="s">
        <v>80</v>
      </c>
    </row>
    <row r="4" spans="2:10" x14ac:dyDescent="0.2">
      <c r="B4" t="s">
        <v>2</v>
      </c>
      <c r="C4" t="s">
        <v>81</v>
      </c>
      <c r="E4" t="s">
        <v>82</v>
      </c>
      <c r="G4" t="s">
        <v>83</v>
      </c>
      <c r="J4" t="s">
        <v>84</v>
      </c>
    </row>
    <row r="5" spans="2:10" x14ac:dyDescent="0.2">
      <c r="B5" t="s">
        <v>85</v>
      </c>
      <c r="C5" t="s">
        <v>86</v>
      </c>
      <c r="E5" t="s">
        <v>87</v>
      </c>
      <c r="G5" t="s">
        <v>88</v>
      </c>
      <c r="J5" t="s">
        <v>89</v>
      </c>
    </row>
    <row r="6" spans="2:10" x14ac:dyDescent="0.2">
      <c r="B6" t="s">
        <v>90</v>
      </c>
      <c r="C6" t="s">
        <v>91</v>
      </c>
      <c r="E6" t="s">
        <v>92</v>
      </c>
      <c r="G6" t="s">
        <v>93</v>
      </c>
      <c r="J6" t="s">
        <v>94</v>
      </c>
    </row>
    <row r="7" spans="2:10" x14ac:dyDescent="0.2">
      <c r="B7" t="s">
        <v>95</v>
      </c>
      <c r="C7" t="s">
        <v>96</v>
      </c>
      <c r="E7" t="s">
        <v>97</v>
      </c>
      <c r="G7" t="s">
        <v>98</v>
      </c>
      <c r="J7" t="s">
        <v>99</v>
      </c>
    </row>
    <row r="8" spans="2:10" x14ac:dyDescent="0.2">
      <c r="B8" t="s">
        <v>100</v>
      </c>
      <c r="C8" t="s">
        <v>101</v>
      </c>
      <c r="E8" t="s">
        <v>102</v>
      </c>
      <c r="G8" t="s">
        <v>61</v>
      </c>
      <c r="J8" t="s">
        <v>103</v>
      </c>
    </row>
    <row r="9" spans="2:10" x14ac:dyDescent="0.2">
      <c r="B9" t="s">
        <v>104</v>
      </c>
      <c r="C9" t="s">
        <v>105</v>
      </c>
      <c r="E9" t="s">
        <v>106</v>
      </c>
      <c r="G9" t="s">
        <v>107</v>
      </c>
      <c r="J9" t="s">
        <v>108</v>
      </c>
    </row>
    <row r="10" spans="2:10" x14ac:dyDescent="0.2">
      <c r="B10" t="s">
        <v>109</v>
      </c>
      <c r="C10" t="s">
        <v>110</v>
      </c>
      <c r="E10" t="s">
        <v>111</v>
      </c>
      <c r="G10" t="s">
        <v>112</v>
      </c>
      <c r="J10" t="s">
        <v>113</v>
      </c>
    </row>
    <row r="11" spans="2:10" x14ac:dyDescent="0.2">
      <c r="B11" t="s">
        <v>114</v>
      </c>
      <c r="C11" t="s">
        <v>115</v>
      </c>
      <c r="E11" t="s">
        <v>116</v>
      </c>
      <c r="J11" t="s">
        <v>117</v>
      </c>
    </row>
    <row r="12" spans="2:10" x14ac:dyDescent="0.2">
      <c r="B12" t="s">
        <v>118</v>
      </c>
      <c r="C12" t="s">
        <v>119</v>
      </c>
      <c r="E12" t="s">
        <v>120</v>
      </c>
      <c r="G12" s="16"/>
      <c r="J12" t="s">
        <v>121</v>
      </c>
    </row>
    <row r="13" spans="2:10" x14ac:dyDescent="0.2">
      <c r="B13" t="s">
        <v>122</v>
      </c>
      <c r="C13" t="s">
        <v>123</v>
      </c>
      <c r="E13" t="s">
        <v>124</v>
      </c>
      <c r="G13" s="17"/>
      <c r="J13" t="s">
        <v>125</v>
      </c>
    </row>
    <row r="14" spans="2:10" x14ac:dyDescent="0.2">
      <c r="B14" t="s">
        <v>126</v>
      </c>
      <c r="C14" t="s">
        <v>127</v>
      </c>
      <c r="E14" t="s">
        <v>128</v>
      </c>
      <c r="G14" s="16"/>
      <c r="J14" t="s">
        <v>129</v>
      </c>
    </row>
    <row r="15" spans="2:10" x14ac:dyDescent="0.2">
      <c r="B15" t="s">
        <v>130</v>
      </c>
      <c r="C15" t="s">
        <v>131</v>
      </c>
      <c r="E15" t="s">
        <v>132</v>
      </c>
      <c r="J15" t="s">
        <v>133</v>
      </c>
    </row>
    <row r="16" spans="2:10" x14ac:dyDescent="0.2">
      <c r="B16" t="s">
        <v>134</v>
      </c>
      <c r="C16" t="s">
        <v>135</v>
      </c>
      <c r="E16" t="s">
        <v>136</v>
      </c>
      <c r="J16" t="s">
        <v>137</v>
      </c>
    </row>
    <row r="17" spans="2:10" x14ac:dyDescent="0.2">
      <c r="B17" t="s">
        <v>138</v>
      </c>
      <c r="C17" t="s">
        <v>139</v>
      </c>
      <c r="E17" t="s">
        <v>140</v>
      </c>
      <c r="J17" t="s">
        <v>141</v>
      </c>
    </row>
    <row r="18" spans="2:10" x14ac:dyDescent="0.2">
      <c r="B18" t="s">
        <v>59</v>
      </c>
      <c r="C18" t="s">
        <v>142</v>
      </c>
      <c r="E18" t="s">
        <v>143</v>
      </c>
      <c r="J18" t="s">
        <v>144</v>
      </c>
    </row>
    <row r="19" spans="2:10" x14ac:dyDescent="0.2">
      <c r="B19" t="s">
        <v>145</v>
      </c>
      <c r="C19" t="s">
        <v>146</v>
      </c>
      <c r="E19" t="s">
        <v>147</v>
      </c>
      <c r="J19" t="s">
        <v>148</v>
      </c>
    </row>
    <row r="20" spans="2:10" x14ac:dyDescent="0.2">
      <c r="B20" t="s">
        <v>149</v>
      </c>
      <c r="C20" t="s">
        <v>150</v>
      </c>
      <c r="E20" t="s">
        <v>151</v>
      </c>
      <c r="J20" t="s">
        <v>152</v>
      </c>
    </row>
    <row r="21" spans="2:10" x14ac:dyDescent="0.2">
      <c r="B21" t="s">
        <v>67</v>
      </c>
      <c r="C21" t="s">
        <v>153</v>
      </c>
      <c r="E21" t="s">
        <v>154</v>
      </c>
      <c r="J21" t="s">
        <v>155</v>
      </c>
    </row>
    <row r="22" spans="2:10" x14ac:dyDescent="0.2">
      <c r="E22" t="s">
        <v>156</v>
      </c>
      <c r="J22" t="s">
        <v>157</v>
      </c>
    </row>
    <row r="23" spans="2:10" x14ac:dyDescent="0.2">
      <c r="E23" t="s">
        <v>158</v>
      </c>
      <c r="J23" t="s">
        <v>159</v>
      </c>
    </row>
    <row r="24" spans="2:10" x14ac:dyDescent="0.2">
      <c r="E24" t="s">
        <v>160</v>
      </c>
      <c r="J24" t="s">
        <v>161</v>
      </c>
    </row>
    <row r="25" spans="2:10" x14ac:dyDescent="0.2">
      <c r="E25" t="s">
        <v>162</v>
      </c>
      <c r="J25" t="s">
        <v>163</v>
      </c>
    </row>
    <row r="26" spans="2:10" x14ac:dyDescent="0.2">
      <c r="E26" t="s">
        <v>164</v>
      </c>
      <c r="J26" t="s">
        <v>165</v>
      </c>
    </row>
    <row r="27" spans="2:10" x14ac:dyDescent="0.2">
      <c r="E27" t="s">
        <v>166</v>
      </c>
      <c r="J27" t="s">
        <v>167</v>
      </c>
    </row>
    <row r="28" spans="2:10" x14ac:dyDescent="0.2">
      <c r="E28" t="s">
        <v>168</v>
      </c>
      <c r="J28" t="s">
        <v>169</v>
      </c>
    </row>
    <row r="29" spans="2:10" x14ac:dyDescent="0.2">
      <c r="E29" t="s">
        <v>170</v>
      </c>
      <c r="J29" t="s">
        <v>171</v>
      </c>
    </row>
    <row r="30" spans="2:10" x14ac:dyDescent="0.2">
      <c r="E30" t="s">
        <v>172</v>
      </c>
      <c r="J30" t="s">
        <v>173</v>
      </c>
    </row>
    <row r="31" spans="2:10" x14ac:dyDescent="0.2">
      <c r="E31" t="s">
        <v>174</v>
      </c>
      <c r="J31" t="s">
        <v>175</v>
      </c>
    </row>
    <row r="32" spans="2:10" x14ac:dyDescent="0.2">
      <c r="E32" t="s">
        <v>176</v>
      </c>
      <c r="J32" t="s">
        <v>177</v>
      </c>
    </row>
    <row r="33" spans="5:10" x14ac:dyDescent="0.2">
      <c r="E33" t="s">
        <v>178</v>
      </c>
      <c r="J33" t="s">
        <v>179</v>
      </c>
    </row>
    <row r="34" spans="5:10" x14ac:dyDescent="0.2">
      <c r="E34" t="s">
        <v>180</v>
      </c>
      <c r="J34" t="s">
        <v>181</v>
      </c>
    </row>
    <row r="35" spans="5:10" x14ac:dyDescent="0.2">
      <c r="E35" t="s">
        <v>182</v>
      </c>
      <c r="J35" t="s">
        <v>183</v>
      </c>
    </row>
    <row r="36" spans="5:10" x14ac:dyDescent="0.2">
      <c r="E36" t="s">
        <v>184</v>
      </c>
      <c r="J36" t="s">
        <v>185</v>
      </c>
    </row>
    <row r="37" spans="5:10" x14ac:dyDescent="0.2">
      <c r="E37" t="s">
        <v>186</v>
      </c>
      <c r="J37" t="s">
        <v>187</v>
      </c>
    </row>
    <row r="38" spans="5:10" x14ac:dyDescent="0.2">
      <c r="E38" t="s">
        <v>188</v>
      </c>
      <c r="J38" t="s">
        <v>189</v>
      </c>
    </row>
    <row r="39" spans="5:10" x14ac:dyDescent="0.2">
      <c r="E39" t="s">
        <v>190</v>
      </c>
      <c r="J39" t="s">
        <v>191</v>
      </c>
    </row>
    <row r="40" spans="5:10" x14ac:dyDescent="0.2">
      <c r="E40" t="s">
        <v>192</v>
      </c>
      <c r="J40" t="s">
        <v>193</v>
      </c>
    </row>
    <row r="41" spans="5:10" x14ac:dyDescent="0.2">
      <c r="E41" t="s">
        <v>194</v>
      </c>
      <c r="J41" t="s">
        <v>195</v>
      </c>
    </row>
    <row r="42" spans="5:10" x14ac:dyDescent="0.2">
      <c r="E42" t="s">
        <v>196</v>
      </c>
      <c r="J42" t="s">
        <v>197</v>
      </c>
    </row>
    <row r="43" spans="5:10" x14ac:dyDescent="0.2">
      <c r="E43" t="s">
        <v>198</v>
      </c>
      <c r="J43" t="s">
        <v>199</v>
      </c>
    </row>
    <row r="44" spans="5:10" x14ac:dyDescent="0.2">
      <c r="E44" t="s">
        <v>200</v>
      </c>
      <c r="J44" t="s">
        <v>201</v>
      </c>
    </row>
    <row r="45" spans="5:10" x14ac:dyDescent="0.2">
      <c r="E45" t="s">
        <v>202</v>
      </c>
      <c r="J45" t="s">
        <v>203</v>
      </c>
    </row>
    <row r="46" spans="5:10" x14ac:dyDescent="0.2">
      <c r="E46" t="s">
        <v>204</v>
      </c>
      <c r="J46" t="s">
        <v>205</v>
      </c>
    </row>
    <row r="47" spans="5:10" x14ac:dyDescent="0.2">
      <c r="E47" t="s">
        <v>206</v>
      </c>
      <c r="J47" t="s">
        <v>207</v>
      </c>
    </row>
    <row r="48" spans="5:10" x14ac:dyDescent="0.2">
      <c r="E48" t="s">
        <v>208</v>
      </c>
      <c r="J48" t="s">
        <v>209</v>
      </c>
    </row>
    <row r="49" spans="5:10" x14ac:dyDescent="0.2">
      <c r="E49" t="s">
        <v>210</v>
      </c>
      <c r="J49" t="s">
        <v>211</v>
      </c>
    </row>
    <row r="50" spans="5:10" x14ac:dyDescent="0.2">
      <c r="E50" t="s">
        <v>212</v>
      </c>
      <c r="J50" t="s">
        <v>213</v>
      </c>
    </row>
    <row r="51" spans="5:10" x14ac:dyDescent="0.2">
      <c r="E51" t="s">
        <v>214</v>
      </c>
      <c r="J51" t="s">
        <v>215</v>
      </c>
    </row>
    <row r="52" spans="5:10" x14ac:dyDescent="0.2">
      <c r="E52" t="s">
        <v>216</v>
      </c>
      <c r="J52" t="s">
        <v>217</v>
      </c>
    </row>
    <row r="53" spans="5:10" x14ac:dyDescent="0.2">
      <c r="E53" t="s">
        <v>218</v>
      </c>
      <c r="J53" t="s">
        <v>219</v>
      </c>
    </row>
    <row r="54" spans="5:10" x14ac:dyDescent="0.2">
      <c r="E54" t="s">
        <v>220</v>
      </c>
      <c r="J54" t="s">
        <v>221</v>
      </c>
    </row>
    <row r="55" spans="5:10" x14ac:dyDescent="0.2">
      <c r="E55" t="s">
        <v>222</v>
      </c>
      <c r="J55" t="s">
        <v>223</v>
      </c>
    </row>
    <row r="56" spans="5:10" x14ac:dyDescent="0.2">
      <c r="E56" t="s">
        <v>224</v>
      </c>
      <c r="J56" t="s">
        <v>225</v>
      </c>
    </row>
    <row r="57" spans="5:10" x14ac:dyDescent="0.2">
      <c r="E57" t="s">
        <v>226</v>
      </c>
      <c r="J57" t="s">
        <v>227</v>
      </c>
    </row>
    <row r="58" spans="5:10" x14ac:dyDescent="0.2">
      <c r="E58" t="s">
        <v>228</v>
      </c>
      <c r="J58" t="s">
        <v>229</v>
      </c>
    </row>
    <row r="59" spans="5:10" x14ac:dyDescent="0.2">
      <c r="E59" t="s">
        <v>230</v>
      </c>
      <c r="J59" t="s">
        <v>231</v>
      </c>
    </row>
    <row r="60" spans="5:10" x14ac:dyDescent="0.2">
      <c r="E60" t="s">
        <v>232</v>
      </c>
      <c r="J60" t="s">
        <v>233</v>
      </c>
    </row>
    <row r="61" spans="5:10" x14ac:dyDescent="0.2">
      <c r="E61" t="s">
        <v>234</v>
      </c>
      <c r="J61" t="s">
        <v>235</v>
      </c>
    </row>
    <row r="62" spans="5:10" x14ac:dyDescent="0.2">
      <c r="E62" t="s">
        <v>236</v>
      </c>
      <c r="J62" t="s">
        <v>237</v>
      </c>
    </row>
    <row r="63" spans="5:10" x14ac:dyDescent="0.2">
      <c r="E63" t="s">
        <v>238</v>
      </c>
      <c r="J63" t="s">
        <v>239</v>
      </c>
    </row>
    <row r="64" spans="5:10" x14ac:dyDescent="0.2">
      <c r="E64" t="s">
        <v>240</v>
      </c>
      <c r="J64" t="s">
        <v>241</v>
      </c>
    </row>
    <row r="65" spans="5:10" x14ac:dyDescent="0.2">
      <c r="E65" t="s">
        <v>242</v>
      </c>
      <c r="J65" t="s">
        <v>243</v>
      </c>
    </row>
    <row r="66" spans="5:10" x14ac:dyDescent="0.2">
      <c r="E66" t="s">
        <v>244</v>
      </c>
      <c r="J66" t="s">
        <v>245</v>
      </c>
    </row>
    <row r="67" spans="5:10" x14ac:dyDescent="0.2">
      <c r="E67" t="s">
        <v>246</v>
      </c>
      <c r="J67" t="s">
        <v>247</v>
      </c>
    </row>
    <row r="68" spans="5:10" x14ac:dyDescent="0.2">
      <c r="E68" t="s">
        <v>248</v>
      </c>
      <c r="J68" t="s">
        <v>249</v>
      </c>
    </row>
    <row r="69" spans="5:10" x14ac:dyDescent="0.2">
      <c r="E69" t="s">
        <v>250</v>
      </c>
      <c r="J69" t="s">
        <v>251</v>
      </c>
    </row>
    <row r="70" spans="5:10" x14ac:dyDescent="0.2">
      <c r="E70" t="s">
        <v>252</v>
      </c>
      <c r="J70" t="s">
        <v>253</v>
      </c>
    </row>
    <row r="71" spans="5:10" x14ac:dyDescent="0.2">
      <c r="E71" t="s">
        <v>254</v>
      </c>
      <c r="J71" t="s">
        <v>255</v>
      </c>
    </row>
    <row r="72" spans="5:10" x14ac:dyDescent="0.2">
      <c r="E72" t="s">
        <v>256</v>
      </c>
      <c r="J72" t="s">
        <v>257</v>
      </c>
    </row>
    <row r="73" spans="5:10" x14ac:dyDescent="0.2">
      <c r="E73" t="s">
        <v>258</v>
      </c>
      <c r="J73" t="s">
        <v>259</v>
      </c>
    </row>
    <row r="74" spans="5:10" x14ac:dyDescent="0.2">
      <c r="E74" t="s">
        <v>260</v>
      </c>
      <c r="J74" t="s">
        <v>261</v>
      </c>
    </row>
    <row r="75" spans="5:10" x14ac:dyDescent="0.2">
      <c r="E75" t="s">
        <v>262</v>
      </c>
      <c r="J75" t="s">
        <v>263</v>
      </c>
    </row>
    <row r="76" spans="5:10" x14ac:dyDescent="0.2">
      <c r="E76" t="s">
        <v>264</v>
      </c>
      <c r="J76" t="s">
        <v>265</v>
      </c>
    </row>
    <row r="77" spans="5:10" x14ac:dyDescent="0.2">
      <c r="E77" t="s">
        <v>266</v>
      </c>
      <c r="J77" t="s">
        <v>267</v>
      </c>
    </row>
    <row r="78" spans="5:10" x14ac:dyDescent="0.2">
      <c r="E78" t="s">
        <v>268</v>
      </c>
      <c r="J78" t="s">
        <v>269</v>
      </c>
    </row>
    <row r="79" spans="5:10" x14ac:dyDescent="0.2">
      <c r="E79" t="s">
        <v>270</v>
      </c>
      <c r="J79" t="s">
        <v>271</v>
      </c>
    </row>
    <row r="80" spans="5:10" x14ac:dyDescent="0.2">
      <c r="E80" t="s">
        <v>272</v>
      </c>
      <c r="J80" t="s">
        <v>273</v>
      </c>
    </row>
    <row r="81" spans="5:10" x14ac:dyDescent="0.2">
      <c r="E81" t="s">
        <v>274</v>
      </c>
      <c r="J81" t="s">
        <v>275</v>
      </c>
    </row>
    <row r="82" spans="5:10" x14ac:dyDescent="0.2">
      <c r="E82" t="s">
        <v>276</v>
      </c>
      <c r="J82" t="s">
        <v>277</v>
      </c>
    </row>
    <row r="83" spans="5:10" x14ac:dyDescent="0.2">
      <c r="E83" t="s">
        <v>278</v>
      </c>
      <c r="J83" t="s">
        <v>279</v>
      </c>
    </row>
    <row r="84" spans="5:10" x14ac:dyDescent="0.2">
      <c r="E84" t="s">
        <v>280</v>
      </c>
      <c r="J84" t="s">
        <v>281</v>
      </c>
    </row>
    <row r="85" spans="5:10" x14ac:dyDescent="0.2">
      <c r="E85" t="s">
        <v>282</v>
      </c>
      <c r="J85" t="s">
        <v>283</v>
      </c>
    </row>
    <row r="86" spans="5:10" x14ac:dyDescent="0.2">
      <c r="E86" t="s">
        <v>284</v>
      </c>
      <c r="J86" t="s">
        <v>285</v>
      </c>
    </row>
    <row r="87" spans="5:10" x14ac:dyDescent="0.2">
      <c r="E87" t="s">
        <v>286</v>
      </c>
      <c r="J87" t="s">
        <v>287</v>
      </c>
    </row>
    <row r="88" spans="5:10" x14ac:dyDescent="0.2">
      <c r="E88" t="s">
        <v>288</v>
      </c>
      <c r="J88" t="s">
        <v>289</v>
      </c>
    </row>
    <row r="89" spans="5:10" x14ac:dyDescent="0.2">
      <c r="E89" t="s">
        <v>290</v>
      </c>
      <c r="J89" t="s">
        <v>291</v>
      </c>
    </row>
    <row r="90" spans="5:10" x14ac:dyDescent="0.2">
      <c r="E90" t="s">
        <v>292</v>
      </c>
      <c r="J90" t="s">
        <v>293</v>
      </c>
    </row>
    <row r="91" spans="5:10" x14ac:dyDescent="0.2">
      <c r="E91" t="s">
        <v>294</v>
      </c>
      <c r="J91" t="s">
        <v>295</v>
      </c>
    </row>
    <row r="92" spans="5:10" x14ac:dyDescent="0.2">
      <c r="E92" t="s">
        <v>296</v>
      </c>
      <c r="J92" t="s">
        <v>297</v>
      </c>
    </row>
    <row r="93" spans="5:10" x14ac:dyDescent="0.2">
      <c r="E93" t="s">
        <v>298</v>
      </c>
      <c r="J93" t="s">
        <v>299</v>
      </c>
    </row>
    <row r="94" spans="5:10" x14ac:dyDescent="0.2">
      <c r="E94" t="s">
        <v>300</v>
      </c>
      <c r="J94" t="s">
        <v>301</v>
      </c>
    </row>
    <row r="95" spans="5:10" x14ac:dyDescent="0.2">
      <c r="E95" t="s">
        <v>302</v>
      </c>
      <c r="J95" t="s">
        <v>303</v>
      </c>
    </row>
    <row r="96" spans="5:10" x14ac:dyDescent="0.2">
      <c r="E96" t="s">
        <v>304</v>
      </c>
      <c r="J96" t="s">
        <v>305</v>
      </c>
    </row>
    <row r="97" spans="5:10" x14ac:dyDescent="0.2">
      <c r="E97" t="s">
        <v>306</v>
      </c>
      <c r="J97" t="s">
        <v>307</v>
      </c>
    </row>
    <row r="98" spans="5:10" x14ac:dyDescent="0.2">
      <c r="E98" t="s">
        <v>308</v>
      </c>
      <c r="J98" t="s">
        <v>309</v>
      </c>
    </row>
    <row r="99" spans="5:10" x14ac:dyDescent="0.2">
      <c r="E99" t="s">
        <v>310</v>
      </c>
      <c r="J99" t="s">
        <v>311</v>
      </c>
    </row>
    <row r="100" spans="5:10" x14ac:dyDescent="0.2">
      <c r="E100" t="s">
        <v>312</v>
      </c>
      <c r="J100" t="s">
        <v>313</v>
      </c>
    </row>
    <row r="101" spans="5:10" x14ac:dyDescent="0.2">
      <c r="E101" t="s">
        <v>314</v>
      </c>
      <c r="J101" t="s">
        <v>315</v>
      </c>
    </row>
    <row r="102" spans="5:10" x14ac:dyDescent="0.2">
      <c r="E102" t="s">
        <v>316</v>
      </c>
      <c r="J102" t="s">
        <v>317</v>
      </c>
    </row>
    <row r="103" spans="5:10" x14ac:dyDescent="0.2">
      <c r="E103" t="s">
        <v>318</v>
      </c>
      <c r="J103" t="s">
        <v>319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DB0F774345790458DB4A4367E18833A" ma:contentTypeVersion="8" ma:contentTypeDescription="Create a new document." ma:contentTypeScope="" ma:versionID="ce2c24823c11b02fb9283b89a0fb182e">
  <xsd:schema xmlns:xsd="http://www.w3.org/2001/XMLSchema" xmlns:xs="http://www.w3.org/2001/XMLSchema" xmlns:p="http://schemas.microsoft.com/office/2006/metadata/properties" xmlns:ns2="75218f79-9bff-4f49-be04-bc4180e445a3" xmlns:ns3="20ff529c-908b-4c2b-8991-8fdf97f11bac" targetNamespace="http://schemas.microsoft.com/office/2006/metadata/properties" ma:root="true" ma:fieldsID="112b8cdb312d893e9d22caac68e8b4ae" ns2:_="" ns3:_="">
    <xsd:import namespace="75218f79-9bff-4f49-be04-bc4180e445a3"/>
    <xsd:import namespace="20ff529c-908b-4c2b-8991-8fdf97f11b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218f79-9bff-4f49-be04-bc4180e445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ff529c-908b-4c2b-8991-8fdf97f11ba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20ff529c-908b-4c2b-8991-8fdf97f11bac">
      <UserInfo>
        <DisplayName>Piacentino, Lorenzo</DisplayName>
        <AccountId>1369</AccountId>
        <AccountType/>
      </UserInfo>
    </SharedWithUsers>
  </documentManagement>
</p:properties>
</file>

<file path=customXml/itemProps1.xml><?xml version="1.0" encoding="utf-8"?>
<ds:datastoreItem xmlns:ds="http://schemas.openxmlformats.org/officeDocument/2006/customXml" ds:itemID="{4F24EFE9-0E61-4732-9B0E-ED7A9EA44AA9}">
  <ds:schemaRefs>
    <ds:schemaRef ds:uri="http://schemas.microsoft.com/sharepoint/v3/contenttype/forms"/>
  </ds:schemaRefs>
</ds:datastoreItem>
</file>

<file path=customXml/itemProps2.xml><?xml version="1.0" encoding="utf-8"?>
<ds:datastoreItem xmlns:ds="http://schemas.openxmlformats.org/officeDocument/2006/customXml" ds:itemID="{BDD12000-969B-4646-92A8-E6C5D215F1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218f79-9bff-4f49-be04-bc4180e445a3"/>
    <ds:schemaRef ds:uri="20ff529c-908b-4c2b-8991-8fdf97f11b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C8E7F6-8032-43E2-8A7D-E59A54D34414}">
  <ds:schemaRefs>
    <ds:schemaRef ds:uri="http://purl.org/dc/elements/1.1/"/>
    <ds:schemaRef ds:uri="http://schemas.microsoft.com/office/2006/documentManagement/types"/>
    <ds:schemaRef ds:uri="http://schemas.openxmlformats.org/package/2006/metadata/core-properties"/>
    <ds:schemaRef ds:uri="75218f79-9bff-4f49-be04-bc4180e445a3"/>
    <ds:schemaRef ds:uri="http://purl.org/dc/dcmitype/"/>
    <ds:schemaRef ds:uri="http://schemas.microsoft.com/office/infopath/2007/PartnerControls"/>
    <ds:schemaRef ds:uri="http://schemas.microsoft.com/office/2006/metadata/properties"/>
    <ds:schemaRef ds:uri="20ff529c-908b-4c2b-8991-8fdf97f11bac"/>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Cover</vt:lpstr>
      <vt:lpstr>RP1</vt:lpstr>
      <vt:lpstr>RP2</vt:lpstr>
      <vt:lpstr>RP3</vt:lpstr>
      <vt:lpstr>RP4</vt:lpstr>
      <vt:lpstr>Data validation</vt:lpstr>
      <vt:lpstr>Conames</vt:lpstr>
      <vt:lpstr>Cover!Print_Area</vt:lpstr>
      <vt:lpstr>'RP1'!Print_Area</vt:lpstr>
      <vt:lpstr>'RP2'!Print_Area</vt:lpstr>
      <vt:lpstr>'RP3'!Print_Area</vt:lpstr>
      <vt:lpstr>'RP4'!Print_Area</vt:lpstr>
      <vt:lpstr>'RP1'!Print_Titles</vt:lpstr>
      <vt:lpstr>'RP2'!Print_Titles</vt:lpstr>
      <vt:lpstr>'RP3'!Print_Titles</vt:lpstr>
      <vt:lpstr>'RP4'!Print_Titles</vt:lpstr>
    </vt:vector>
  </TitlesOfParts>
  <Manager/>
  <Company>Ofwat - 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Fox</dc:creator>
  <cp:keywords/>
  <dc:description/>
  <cp:lastModifiedBy>Piacentino, Lorenzo</cp:lastModifiedBy>
  <cp:revision/>
  <cp:lastPrinted>2019-08-30T01:21:53Z</cp:lastPrinted>
  <dcterms:created xsi:type="dcterms:W3CDTF">2019-07-04T07:50:40Z</dcterms:created>
  <dcterms:modified xsi:type="dcterms:W3CDTF">2019-08-30T01:43:02Z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0x0101004DB0F774345790458DB4A4367E18833A</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Stakeholder 3">
    <vt:lpwstr/>
  </property>
  <property fmtid="{D5CDD505-2E9C-101B-9397-08002B2CF9AE}" pid="10" name="Project Code">
    <vt:lpwstr>1784;#IAP, DD, FD Coordination|70ffaca6-f496-4501-b85b-abbf1ba80da7</vt:lpwstr>
  </property>
  <property fmtid="{D5CDD505-2E9C-101B-9397-08002B2CF9AE}" pid="11" name="Stakeholder">
    <vt:lpwstr/>
  </property>
  <property fmtid="{D5CDD505-2E9C-101B-9397-08002B2CF9AE}" pid="12" name="Security Classification">
    <vt:lpwstr>21;#OFFICIAL|c2540f30-f875-494b-a43f-ebfb5017a6ad</vt:lpwstr>
  </property>
</Properties>
</file>